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 userName="Guy De Schepper" algorithmName="SHA-512" hashValue="xpYYYKi9evjpW/60dvkFHOO/qfSL6uG1+SWlTSGsfoFL/baJt/k/HhnXe1sW7Z8c8Aassq9nwHT/1mpIE2M15g==" saltValue="LY+1ztm8Rc3TUfwvlXdFqg==" spinCount="10000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O:\Publiek\Bevolkingsstatistiek\"/>
    </mc:Choice>
  </mc:AlternateContent>
  <bookViews>
    <workbookView xWindow="0" yWindow="0" windowWidth="28800" windowHeight="13935"/>
  </bookViews>
  <sheets>
    <sheet name="Aantal inw per leeftijf" sheetId="1" r:id="rId1"/>
    <sheet name="Aantal inw per register" sheetId="2" r:id="rId2"/>
    <sheet name="Per nationaliteit" sheetId="3" r:id="rId3"/>
    <sheet name="Nationaliteit In BR" sheetId="4" r:id="rId4"/>
    <sheet name="Gezinssamensteeling" sheetId="5" r:id="rId5"/>
    <sheet name="Loop der bevolking" sheetId="6" r:id="rId6"/>
    <sheet name="Emigraties nr binnenland" sheetId="7" r:id="rId7"/>
    <sheet name="Immigaties uit binnenland" sheetId="8" r:id="rId8"/>
    <sheet name="Immigraties uit buitenland" sheetId="9" r:id="rId9"/>
    <sheet name="Emigraties naar buitenland" sheetId="10" r:id="rId10"/>
    <sheet name="Immigratie uit Belg gem" sheetId="11" r:id="rId11"/>
    <sheet name="Immigratie uit buitenland" sheetId="12" r:id="rId12"/>
    <sheet name="Emmig nr ander Belg gem" sheetId="13" r:id="rId13"/>
    <sheet name="Emigraties nr buitenland" sheetId="14" r:id="rId14"/>
    <sheet name="Ambtshalve afvoering" sheetId="15" r:id="rId15"/>
    <sheet name="Vr geb in gemeente" sheetId="16" r:id="rId16"/>
    <sheet name="Vr geb in andere gemeente" sheetId="17" r:id="rId17"/>
    <sheet name="Vr geb in het buitenland" sheetId="18" r:id="rId18"/>
    <sheet name="Vr overleden in de gemeente " sheetId="19" r:id="rId19"/>
    <sheet name="VR overl in andere gem" sheetId="20" r:id="rId20"/>
    <sheet name="Beweging VR naar BR" sheetId="21" r:id="rId21"/>
  </sheets>
  <calcPr calcId="152511"/>
</workbook>
</file>

<file path=xl/calcChain.xml><?xml version="1.0" encoding="utf-8"?>
<calcChain xmlns="http://schemas.openxmlformats.org/spreadsheetml/2006/main">
  <c r="L21" i="5" l="1"/>
  <c r="K21" i="5"/>
  <c r="J21" i="5"/>
  <c r="I21" i="5"/>
  <c r="H21" i="5"/>
  <c r="G21" i="5"/>
  <c r="F21" i="5"/>
  <c r="E21" i="5"/>
  <c r="D21" i="5"/>
  <c r="C21" i="5"/>
  <c r="C18" i="21"/>
  <c r="B18" i="21"/>
  <c r="E6" i="20"/>
  <c r="D6" i="20"/>
  <c r="C6" i="20"/>
  <c r="B6" i="20"/>
  <c r="G5" i="20"/>
  <c r="F5" i="20"/>
  <c r="G4" i="20"/>
  <c r="F4" i="20"/>
  <c r="F6" i="20"/>
  <c r="G6" i="19"/>
  <c r="F6" i="19"/>
  <c r="E6" i="19"/>
  <c r="D6" i="19"/>
  <c r="C6" i="19"/>
  <c r="B6" i="19"/>
  <c r="G5" i="19"/>
  <c r="F5" i="19"/>
  <c r="G4" i="19"/>
  <c r="F4" i="19"/>
  <c r="E5" i="18"/>
  <c r="D5" i="18"/>
  <c r="C5" i="18"/>
  <c r="B5" i="18"/>
  <c r="G4" i="18"/>
  <c r="G5" i="18"/>
  <c r="F4" i="18"/>
  <c r="F5" i="18"/>
  <c r="E16" i="17"/>
  <c r="D16" i="17"/>
  <c r="C16" i="17"/>
  <c r="B16" i="17"/>
  <c r="G15" i="17"/>
  <c r="F15" i="17"/>
  <c r="G14" i="17"/>
  <c r="F14" i="17"/>
  <c r="G13" i="17"/>
  <c r="F13" i="17"/>
  <c r="G12" i="17"/>
  <c r="F12" i="17"/>
  <c r="G11" i="17"/>
  <c r="F11" i="17"/>
  <c r="G10" i="17"/>
  <c r="F10" i="17"/>
  <c r="G9" i="17"/>
  <c r="F9" i="17"/>
  <c r="G8" i="17"/>
  <c r="F8" i="17"/>
  <c r="G7" i="17"/>
  <c r="F7" i="17"/>
  <c r="G6" i="17"/>
  <c r="F6" i="17"/>
  <c r="G5" i="17"/>
  <c r="F5" i="17"/>
  <c r="G4" i="17"/>
  <c r="G16" i="17"/>
  <c r="F4" i="17"/>
  <c r="F16" i="17"/>
  <c r="E5" i="16"/>
  <c r="D5" i="16"/>
  <c r="C5" i="16"/>
  <c r="B5" i="16"/>
  <c r="G4" i="16"/>
  <c r="G5" i="16"/>
  <c r="F4" i="16"/>
  <c r="F5" i="16"/>
  <c r="G13" i="15"/>
  <c r="F13" i="15"/>
  <c r="E13" i="15"/>
  <c r="D13" i="15"/>
  <c r="C13" i="15"/>
  <c r="B13" i="15"/>
  <c r="G12" i="15"/>
  <c r="F12" i="15"/>
  <c r="G11" i="15"/>
  <c r="F11" i="15"/>
  <c r="G10" i="15"/>
  <c r="F10" i="15"/>
  <c r="G9" i="15"/>
  <c r="F9" i="15"/>
  <c r="G8" i="15"/>
  <c r="F8" i="15"/>
  <c r="G7" i="15"/>
  <c r="F7" i="15"/>
  <c r="G6" i="15"/>
  <c r="F6" i="15"/>
  <c r="G5" i="15"/>
  <c r="F5" i="15"/>
  <c r="G4" i="15"/>
  <c r="F4" i="15"/>
  <c r="E21" i="14"/>
  <c r="D21" i="14"/>
  <c r="C21" i="14"/>
  <c r="B21" i="14"/>
  <c r="G20" i="14"/>
  <c r="F20" i="14"/>
  <c r="G19" i="14"/>
  <c r="F19" i="14"/>
  <c r="G18" i="14"/>
  <c r="F18" i="14"/>
  <c r="G17" i="14"/>
  <c r="F17" i="14"/>
  <c r="G16" i="14"/>
  <c r="F16" i="14"/>
  <c r="G15" i="14"/>
  <c r="F15" i="14"/>
  <c r="G14" i="14"/>
  <c r="F14" i="14"/>
  <c r="G13" i="14"/>
  <c r="F13" i="14"/>
  <c r="G12" i="14"/>
  <c r="F12" i="14"/>
  <c r="G11" i="14"/>
  <c r="F11" i="14"/>
  <c r="G10" i="14"/>
  <c r="F10" i="14"/>
  <c r="G9" i="14"/>
  <c r="F9" i="14"/>
  <c r="G8" i="14"/>
  <c r="F8" i="14"/>
  <c r="G7" i="14"/>
  <c r="F7" i="14"/>
  <c r="G6" i="14"/>
  <c r="F6" i="14"/>
  <c r="G5" i="14"/>
  <c r="F5" i="14"/>
  <c r="G4" i="14"/>
  <c r="F4" i="14"/>
  <c r="F39" i="13"/>
  <c r="E39" i="13"/>
  <c r="D39" i="13"/>
  <c r="C39" i="13"/>
  <c r="B39" i="13"/>
  <c r="G38" i="13"/>
  <c r="F38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G39" i="13"/>
  <c r="F25" i="13"/>
  <c r="G24" i="13"/>
  <c r="F24" i="13"/>
  <c r="G23" i="13"/>
  <c r="F23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5" i="13"/>
  <c r="F15" i="13"/>
  <c r="G14" i="13"/>
  <c r="F14" i="13"/>
  <c r="G13" i="13"/>
  <c r="F13" i="13"/>
  <c r="G12" i="13"/>
  <c r="F12" i="13"/>
  <c r="G11" i="13"/>
  <c r="F11" i="13"/>
  <c r="G10" i="13"/>
  <c r="F10" i="13"/>
  <c r="G9" i="13"/>
  <c r="F9" i="13"/>
  <c r="G8" i="13"/>
  <c r="F8" i="13"/>
  <c r="G7" i="13"/>
  <c r="F7" i="13"/>
  <c r="G6" i="13"/>
  <c r="F6" i="13"/>
  <c r="G5" i="13"/>
  <c r="F5" i="13"/>
  <c r="G4" i="13"/>
  <c r="F4" i="13"/>
  <c r="E35" i="12"/>
  <c r="D35" i="12"/>
  <c r="C35" i="12"/>
  <c r="B35" i="12"/>
  <c r="G34" i="12"/>
  <c r="F34" i="12"/>
  <c r="G33" i="12"/>
  <c r="F33" i="12"/>
  <c r="G32" i="12"/>
  <c r="F32" i="12"/>
  <c r="G31" i="12"/>
  <c r="F31" i="12"/>
  <c r="G30" i="12"/>
  <c r="F30" i="12"/>
  <c r="G29" i="12"/>
  <c r="F29" i="12"/>
  <c r="G28" i="12"/>
  <c r="F28" i="12"/>
  <c r="G27" i="12"/>
  <c r="F27" i="12"/>
  <c r="G26" i="12"/>
  <c r="F26" i="12"/>
  <c r="G25" i="12"/>
  <c r="F25" i="12"/>
  <c r="G24" i="12"/>
  <c r="F24" i="12"/>
  <c r="G23" i="12"/>
  <c r="F23" i="12"/>
  <c r="G22" i="12"/>
  <c r="F22" i="12"/>
  <c r="G21" i="12"/>
  <c r="F21" i="12"/>
  <c r="G20" i="12"/>
  <c r="F20" i="12"/>
  <c r="G19" i="12"/>
  <c r="F19" i="12"/>
  <c r="G18" i="12"/>
  <c r="F18" i="12"/>
  <c r="G17" i="12"/>
  <c r="F17" i="12"/>
  <c r="G16" i="12"/>
  <c r="F16" i="12"/>
  <c r="G15" i="12"/>
  <c r="F15" i="12"/>
  <c r="G14" i="12"/>
  <c r="F14" i="12"/>
  <c r="G13" i="12"/>
  <c r="F13" i="12"/>
  <c r="G12" i="12"/>
  <c r="F12" i="12"/>
  <c r="G11" i="12"/>
  <c r="F11" i="12"/>
  <c r="G10" i="12"/>
  <c r="F10" i="12"/>
  <c r="G9" i="12"/>
  <c r="F9" i="12"/>
  <c r="G8" i="12"/>
  <c r="F8" i="12"/>
  <c r="G7" i="12"/>
  <c r="F7" i="12"/>
  <c r="G6" i="12"/>
  <c r="F6" i="12"/>
  <c r="G5" i="12"/>
  <c r="F5" i="12"/>
  <c r="G4" i="12"/>
  <c r="F4" i="12"/>
  <c r="G43" i="11"/>
  <c r="G42" i="11"/>
  <c r="G41" i="11"/>
  <c r="G40" i="11"/>
  <c r="F43" i="11"/>
  <c r="F42" i="11"/>
  <c r="F41" i="11"/>
  <c r="G36" i="11"/>
  <c r="F36" i="11"/>
  <c r="G34" i="11"/>
  <c r="F34" i="11"/>
  <c r="G33" i="11"/>
  <c r="F33" i="11"/>
  <c r="G32" i="11"/>
  <c r="F32" i="11"/>
  <c r="G31" i="11"/>
  <c r="F31" i="11"/>
  <c r="G18" i="11"/>
  <c r="F18" i="11"/>
  <c r="G16" i="11"/>
  <c r="F16" i="11"/>
  <c r="G15" i="11"/>
  <c r="F15" i="11"/>
  <c r="G9" i="11"/>
  <c r="F9" i="11"/>
  <c r="E45" i="11"/>
  <c r="D45" i="11"/>
  <c r="C45" i="11"/>
  <c r="B45" i="11"/>
  <c r="G44" i="11"/>
  <c r="F44" i="11"/>
  <c r="F40" i="11"/>
  <c r="G39" i="11"/>
  <c r="F39" i="11"/>
  <c r="G38" i="11"/>
  <c r="F38" i="11"/>
  <c r="G37" i="11"/>
  <c r="F37" i="11"/>
  <c r="G35" i="11"/>
  <c r="F35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20" i="11"/>
  <c r="F20" i="11"/>
  <c r="G19" i="11"/>
  <c r="F19" i="11"/>
  <c r="G17" i="11"/>
  <c r="F17" i="11"/>
  <c r="G14" i="11"/>
  <c r="F14" i="11"/>
  <c r="G13" i="11"/>
  <c r="F13" i="11"/>
  <c r="G12" i="11"/>
  <c r="F12" i="11"/>
  <c r="G11" i="11"/>
  <c r="F11" i="11"/>
  <c r="G10" i="11"/>
  <c r="F10" i="11"/>
  <c r="G8" i="11"/>
  <c r="F8" i="11"/>
  <c r="G7" i="11"/>
  <c r="F7" i="11"/>
  <c r="G6" i="11"/>
  <c r="F6" i="11"/>
  <c r="G5" i="11"/>
  <c r="F5" i="11"/>
  <c r="G4" i="11"/>
  <c r="F4" i="11"/>
  <c r="K16" i="10"/>
  <c r="G16" i="10"/>
  <c r="F16" i="10"/>
  <c r="J16" i="10"/>
  <c r="K15" i="10"/>
  <c r="G15" i="10"/>
  <c r="F15" i="10"/>
  <c r="J15" i="10"/>
  <c r="G13" i="10"/>
  <c r="K13" i="10"/>
  <c r="F13" i="10"/>
  <c r="J13" i="10"/>
  <c r="K10" i="10"/>
  <c r="G10" i="10"/>
  <c r="F10" i="10"/>
  <c r="J10" i="10"/>
  <c r="K7" i="10"/>
  <c r="G7" i="10"/>
  <c r="F7" i="10"/>
  <c r="J7" i="10"/>
  <c r="I18" i="10"/>
  <c r="H18" i="10"/>
  <c r="E18" i="10"/>
  <c r="D18" i="10"/>
  <c r="C18" i="10"/>
  <c r="B18" i="10"/>
  <c r="G17" i="10"/>
  <c r="K17" i="10"/>
  <c r="F17" i="10"/>
  <c r="J17" i="10"/>
  <c r="G14" i="10"/>
  <c r="K14" i="10"/>
  <c r="F14" i="10"/>
  <c r="J14" i="10"/>
  <c r="G12" i="10"/>
  <c r="K12" i="10"/>
  <c r="F12" i="10"/>
  <c r="J12" i="10"/>
  <c r="G11" i="10"/>
  <c r="K11" i="10"/>
  <c r="F11" i="10"/>
  <c r="J11" i="10"/>
  <c r="G9" i="10"/>
  <c r="K9" i="10"/>
  <c r="F9" i="10"/>
  <c r="J9" i="10"/>
  <c r="G8" i="10"/>
  <c r="K8" i="10"/>
  <c r="F8" i="10"/>
  <c r="J8" i="10"/>
  <c r="G6" i="10"/>
  <c r="K6" i="10"/>
  <c r="F6" i="10"/>
  <c r="J6" i="10"/>
  <c r="G5" i="10"/>
  <c r="F5" i="10"/>
  <c r="G28" i="9"/>
  <c r="K28" i="9"/>
  <c r="F28" i="9"/>
  <c r="J28" i="9"/>
  <c r="G27" i="9"/>
  <c r="K27" i="9"/>
  <c r="F27" i="9"/>
  <c r="J27" i="9"/>
  <c r="G23" i="9"/>
  <c r="K23" i="9"/>
  <c r="F23" i="9"/>
  <c r="J23" i="9"/>
  <c r="G22" i="9"/>
  <c r="K22" i="9"/>
  <c r="F22" i="9"/>
  <c r="J22" i="9"/>
  <c r="K14" i="9"/>
  <c r="J14" i="9"/>
  <c r="I37" i="9"/>
  <c r="H37" i="9"/>
  <c r="E37" i="9"/>
  <c r="D37" i="9"/>
  <c r="C37" i="9"/>
  <c r="B37" i="9"/>
  <c r="G36" i="9"/>
  <c r="K36" i="9"/>
  <c r="F36" i="9"/>
  <c r="J36" i="9"/>
  <c r="G35" i="9"/>
  <c r="K35" i="9"/>
  <c r="F35" i="9"/>
  <c r="J35" i="9"/>
  <c r="G34" i="9"/>
  <c r="K34" i="9"/>
  <c r="F34" i="9"/>
  <c r="J34" i="9"/>
  <c r="G33" i="9"/>
  <c r="K33" i="9"/>
  <c r="F33" i="9"/>
  <c r="J33" i="9"/>
  <c r="J32" i="9"/>
  <c r="G32" i="9"/>
  <c r="K32" i="9"/>
  <c r="F32" i="9"/>
  <c r="G31" i="9"/>
  <c r="K31" i="9"/>
  <c r="F31" i="9"/>
  <c r="J31" i="9"/>
  <c r="G30" i="9"/>
  <c r="K30" i="9"/>
  <c r="F30" i="9"/>
  <c r="J30" i="9"/>
  <c r="G29" i="9"/>
  <c r="K29" i="9"/>
  <c r="F29" i="9"/>
  <c r="J29" i="9"/>
  <c r="G26" i="9"/>
  <c r="K26" i="9"/>
  <c r="F26" i="9"/>
  <c r="J26" i="9"/>
  <c r="J25" i="9"/>
  <c r="G25" i="9"/>
  <c r="K25" i="9"/>
  <c r="F25" i="9"/>
  <c r="G24" i="9"/>
  <c r="K24" i="9"/>
  <c r="F24" i="9"/>
  <c r="J24" i="9"/>
  <c r="G21" i="9"/>
  <c r="K21" i="9"/>
  <c r="F21" i="9"/>
  <c r="J21" i="9"/>
  <c r="G20" i="9"/>
  <c r="K20" i="9"/>
  <c r="F20" i="9"/>
  <c r="J20" i="9"/>
  <c r="G19" i="9"/>
  <c r="K19" i="9"/>
  <c r="F19" i="9"/>
  <c r="J19" i="9"/>
  <c r="J18" i="9"/>
  <c r="G18" i="9"/>
  <c r="K18" i="9"/>
  <c r="F18" i="9"/>
  <c r="G17" i="9"/>
  <c r="K17" i="9"/>
  <c r="F17" i="9"/>
  <c r="J17" i="9"/>
  <c r="G16" i="9"/>
  <c r="K16" i="9"/>
  <c r="F16" i="9"/>
  <c r="J16" i="9"/>
  <c r="G15" i="9"/>
  <c r="K15" i="9"/>
  <c r="F15" i="9"/>
  <c r="J15" i="9"/>
  <c r="G13" i="9"/>
  <c r="K13" i="9"/>
  <c r="F13" i="9"/>
  <c r="J13" i="9"/>
  <c r="G12" i="9"/>
  <c r="K12" i="9"/>
  <c r="F12" i="9"/>
  <c r="J12" i="9"/>
  <c r="G11" i="9"/>
  <c r="K11" i="9"/>
  <c r="F11" i="9"/>
  <c r="J11" i="9"/>
  <c r="G10" i="9"/>
  <c r="K10" i="9"/>
  <c r="F10" i="9"/>
  <c r="J10" i="9"/>
  <c r="G9" i="9"/>
  <c r="K9" i="9"/>
  <c r="F9" i="9"/>
  <c r="J9" i="9"/>
  <c r="G8" i="9"/>
  <c r="K8" i="9"/>
  <c r="F8" i="9"/>
  <c r="J8" i="9"/>
  <c r="G7" i="9"/>
  <c r="K7" i="9"/>
  <c r="F7" i="9"/>
  <c r="J7" i="9"/>
  <c r="G6" i="9"/>
  <c r="K6" i="9"/>
  <c r="F6" i="9"/>
  <c r="J6" i="9"/>
  <c r="G5" i="9"/>
  <c r="F5" i="9"/>
  <c r="J5" i="9"/>
  <c r="J5" i="8"/>
  <c r="J8" i="8"/>
  <c r="K5" i="8"/>
  <c r="J58" i="8"/>
  <c r="G58" i="8"/>
  <c r="K58" i="8"/>
  <c r="F58" i="8"/>
  <c r="I57" i="8"/>
  <c r="H57" i="8"/>
  <c r="E57" i="8"/>
  <c r="D57" i="8"/>
  <c r="C57" i="8"/>
  <c r="B57" i="8"/>
  <c r="K56" i="8"/>
  <c r="G56" i="8"/>
  <c r="F56" i="8"/>
  <c r="J56" i="8"/>
  <c r="K55" i="8"/>
  <c r="G55" i="8"/>
  <c r="F55" i="8"/>
  <c r="J55" i="8"/>
  <c r="K54" i="8"/>
  <c r="K57" i="8"/>
  <c r="G54" i="8"/>
  <c r="G57" i="8"/>
  <c r="F54" i="8"/>
  <c r="J54" i="8"/>
  <c r="I53" i="8"/>
  <c r="H53" i="8"/>
  <c r="E53" i="8"/>
  <c r="D53" i="8"/>
  <c r="C53" i="8"/>
  <c r="B53" i="8"/>
  <c r="J52" i="8"/>
  <c r="G52" i="8"/>
  <c r="K52" i="8"/>
  <c r="F52" i="8"/>
  <c r="J51" i="8"/>
  <c r="G51" i="8"/>
  <c r="K51" i="8"/>
  <c r="F51" i="8"/>
  <c r="J50" i="8"/>
  <c r="G50" i="8"/>
  <c r="K50" i="8"/>
  <c r="F50" i="8"/>
  <c r="J49" i="8"/>
  <c r="G49" i="8"/>
  <c r="K49" i="8"/>
  <c r="F49" i="8"/>
  <c r="J48" i="8"/>
  <c r="G48" i="8"/>
  <c r="G53" i="8"/>
  <c r="F48" i="8"/>
  <c r="F53" i="8"/>
  <c r="I47" i="8"/>
  <c r="H47" i="8"/>
  <c r="E47" i="8"/>
  <c r="D47" i="8"/>
  <c r="C47" i="8"/>
  <c r="B47" i="8"/>
  <c r="G46" i="8"/>
  <c r="K46" i="8"/>
  <c r="F46" i="8"/>
  <c r="J46" i="8"/>
  <c r="K45" i="8"/>
  <c r="G45" i="8"/>
  <c r="F45" i="8"/>
  <c r="J45" i="8"/>
  <c r="G44" i="8"/>
  <c r="F44" i="8"/>
  <c r="J44" i="8"/>
  <c r="I43" i="8"/>
  <c r="H43" i="8"/>
  <c r="E43" i="8"/>
  <c r="D43" i="8"/>
  <c r="C43" i="8"/>
  <c r="B43" i="8"/>
  <c r="J42" i="8"/>
  <c r="G42" i="8"/>
  <c r="K42" i="8"/>
  <c r="F42" i="8"/>
  <c r="J41" i="8"/>
  <c r="G41" i="8"/>
  <c r="K41" i="8"/>
  <c r="F41" i="8"/>
  <c r="J40" i="8"/>
  <c r="G40" i="8"/>
  <c r="K40" i="8"/>
  <c r="F40" i="8"/>
  <c r="J39" i="8"/>
  <c r="G39" i="8"/>
  <c r="G43" i="8"/>
  <c r="F39" i="8"/>
  <c r="F43" i="8"/>
  <c r="I38" i="8"/>
  <c r="H38" i="8"/>
  <c r="E38" i="8"/>
  <c r="D38" i="8"/>
  <c r="C38" i="8"/>
  <c r="B38" i="8"/>
  <c r="K37" i="8"/>
  <c r="G37" i="8"/>
  <c r="F37" i="8"/>
  <c r="J37" i="8"/>
  <c r="K36" i="8"/>
  <c r="G36" i="8"/>
  <c r="F36" i="8"/>
  <c r="J36" i="8"/>
  <c r="K35" i="8"/>
  <c r="G35" i="8"/>
  <c r="F35" i="8"/>
  <c r="J35" i="8"/>
  <c r="K34" i="8"/>
  <c r="G34" i="8"/>
  <c r="F34" i="8"/>
  <c r="J34" i="8"/>
  <c r="K33" i="8"/>
  <c r="G33" i="8"/>
  <c r="F33" i="8"/>
  <c r="J33" i="8"/>
  <c r="K32" i="8"/>
  <c r="G32" i="8"/>
  <c r="F32" i="8"/>
  <c r="J32" i="8"/>
  <c r="K31" i="8"/>
  <c r="K38" i="8"/>
  <c r="G31" i="8"/>
  <c r="G38" i="8"/>
  <c r="F31" i="8"/>
  <c r="J31" i="8"/>
  <c r="I30" i="8"/>
  <c r="H30" i="8"/>
  <c r="E30" i="8"/>
  <c r="D30" i="8"/>
  <c r="C30" i="8"/>
  <c r="B30" i="8"/>
  <c r="G29" i="8"/>
  <c r="K29" i="8"/>
  <c r="F29" i="8"/>
  <c r="J29" i="8"/>
  <c r="J28" i="8"/>
  <c r="G28" i="8"/>
  <c r="K28" i="8"/>
  <c r="F28" i="8"/>
  <c r="G27" i="8"/>
  <c r="K27" i="8"/>
  <c r="F27" i="8"/>
  <c r="J27" i="8"/>
  <c r="J26" i="8"/>
  <c r="G26" i="8"/>
  <c r="K26" i="8"/>
  <c r="F26" i="8"/>
  <c r="J25" i="8"/>
  <c r="G25" i="8"/>
  <c r="K25" i="8"/>
  <c r="F25" i="8"/>
  <c r="J24" i="8"/>
  <c r="G24" i="8"/>
  <c r="F24" i="8"/>
  <c r="I23" i="8"/>
  <c r="H23" i="8"/>
  <c r="E23" i="8"/>
  <c r="D23" i="8"/>
  <c r="C23" i="8"/>
  <c r="B23" i="8"/>
  <c r="K22" i="8"/>
  <c r="G22" i="8"/>
  <c r="F22" i="8"/>
  <c r="J22" i="8"/>
  <c r="K21" i="8"/>
  <c r="G21" i="8"/>
  <c r="F21" i="8"/>
  <c r="J21" i="8"/>
  <c r="G20" i="8"/>
  <c r="K20" i="8"/>
  <c r="F20" i="8"/>
  <c r="J20" i="8"/>
  <c r="G19" i="8"/>
  <c r="K19" i="8"/>
  <c r="F19" i="8"/>
  <c r="J19" i="8"/>
  <c r="G18" i="8"/>
  <c r="K18" i="8"/>
  <c r="F18" i="8"/>
  <c r="J18" i="8"/>
  <c r="G17" i="8"/>
  <c r="K17" i="8"/>
  <c r="F17" i="8"/>
  <c r="J17" i="8"/>
  <c r="G16" i="8"/>
  <c r="K16" i="8"/>
  <c r="F16" i="8"/>
  <c r="J16" i="8"/>
  <c r="G15" i="8"/>
  <c r="K15" i="8"/>
  <c r="F15" i="8"/>
  <c r="J15" i="8"/>
  <c r="I14" i="8"/>
  <c r="H14" i="8"/>
  <c r="E14" i="8"/>
  <c r="D14" i="8"/>
  <c r="C14" i="8"/>
  <c r="B14" i="8"/>
  <c r="J13" i="8"/>
  <c r="J14" i="8"/>
  <c r="G13" i="8"/>
  <c r="G14" i="8"/>
  <c r="F13" i="8"/>
  <c r="F14" i="8"/>
  <c r="I12" i="8"/>
  <c r="H12" i="8"/>
  <c r="E12" i="8"/>
  <c r="D12" i="8"/>
  <c r="C12" i="8"/>
  <c r="B12" i="8"/>
  <c r="K11" i="8"/>
  <c r="G11" i="8"/>
  <c r="F11" i="8"/>
  <c r="J11" i="8"/>
  <c r="G10" i="8"/>
  <c r="K10" i="8"/>
  <c r="F10" i="8"/>
  <c r="J10" i="8"/>
  <c r="G9" i="8"/>
  <c r="K9" i="8"/>
  <c r="F9" i="8"/>
  <c r="J9" i="8"/>
  <c r="I8" i="8"/>
  <c r="H8" i="8"/>
  <c r="E8" i="8"/>
  <c r="E59" i="8"/>
  <c r="D8" i="8"/>
  <c r="D59" i="8"/>
  <c r="C8" i="8"/>
  <c r="B8" i="8"/>
  <c r="J7" i="8"/>
  <c r="G7" i="8"/>
  <c r="K7" i="8"/>
  <c r="F7" i="8"/>
  <c r="J6" i="8"/>
  <c r="G6" i="8"/>
  <c r="K6" i="8"/>
  <c r="F6" i="8"/>
  <c r="G5" i="8"/>
  <c r="F5" i="8"/>
  <c r="F8" i="8"/>
  <c r="J58" i="7"/>
  <c r="G58" i="7"/>
  <c r="K58" i="7"/>
  <c r="F58" i="7"/>
  <c r="I57" i="7"/>
  <c r="H57" i="7"/>
  <c r="E57" i="7"/>
  <c r="D57" i="7"/>
  <c r="C57" i="7"/>
  <c r="B57" i="7"/>
  <c r="K56" i="7"/>
  <c r="G56" i="7"/>
  <c r="F56" i="7"/>
  <c r="J56" i="7"/>
  <c r="K55" i="7"/>
  <c r="G55" i="7"/>
  <c r="F55" i="7"/>
  <c r="J55" i="7"/>
  <c r="K54" i="7"/>
  <c r="K57" i="7"/>
  <c r="G54" i="7"/>
  <c r="G57" i="7"/>
  <c r="F54" i="7"/>
  <c r="J54" i="7"/>
  <c r="I53" i="7"/>
  <c r="H53" i="7"/>
  <c r="E53" i="7"/>
  <c r="D53" i="7"/>
  <c r="C53" i="7"/>
  <c r="B53" i="7"/>
  <c r="J52" i="7"/>
  <c r="G52" i="7"/>
  <c r="K52" i="7"/>
  <c r="F52" i="7"/>
  <c r="J51" i="7"/>
  <c r="G51" i="7"/>
  <c r="K51" i="7"/>
  <c r="F51" i="7"/>
  <c r="G50" i="7"/>
  <c r="K50" i="7"/>
  <c r="F50" i="7"/>
  <c r="J50" i="7"/>
  <c r="J49" i="7"/>
  <c r="G49" i="7"/>
  <c r="K49" i="7"/>
  <c r="F49" i="7"/>
  <c r="J48" i="7"/>
  <c r="G48" i="7"/>
  <c r="G53" i="7"/>
  <c r="F48" i="7"/>
  <c r="I47" i="7"/>
  <c r="H47" i="7"/>
  <c r="E47" i="7"/>
  <c r="D47" i="7"/>
  <c r="C47" i="7"/>
  <c r="B47" i="7"/>
  <c r="K46" i="7"/>
  <c r="G46" i="7"/>
  <c r="F46" i="7"/>
  <c r="J46" i="7"/>
  <c r="K45" i="7"/>
  <c r="G45" i="7"/>
  <c r="F45" i="7"/>
  <c r="J45" i="7"/>
  <c r="K44" i="7"/>
  <c r="K47" i="7"/>
  <c r="G44" i="7"/>
  <c r="G47" i="7"/>
  <c r="F44" i="7"/>
  <c r="J44" i="7"/>
  <c r="I43" i="7"/>
  <c r="H43" i="7"/>
  <c r="E43" i="7"/>
  <c r="D43" i="7"/>
  <c r="C43" i="7"/>
  <c r="B43" i="7"/>
  <c r="J42" i="7"/>
  <c r="G42" i="7"/>
  <c r="K42" i="7"/>
  <c r="F42" i="7"/>
  <c r="J41" i="7"/>
  <c r="G41" i="7"/>
  <c r="K41" i="7"/>
  <c r="F41" i="7"/>
  <c r="J40" i="7"/>
  <c r="G40" i="7"/>
  <c r="K40" i="7"/>
  <c r="F40" i="7"/>
  <c r="J39" i="7"/>
  <c r="J43" i="7"/>
  <c r="G39" i="7"/>
  <c r="G43" i="7"/>
  <c r="F39" i="7"/>
  <c r="F43" i="7"/>
  <c r="I38" i="7"/>
  <c r="H38" i="7"/>
  <c r="E38" i="7"/>
  <c r="D38" i="7"/>
  <c r="C38" i="7"/>
  <c r="B38" i="7"/>
  <c r="K37" i="7"/>
  <c r="G37" i="7"/>
  <c r="F37" i="7"/>
  <c r="J37" i="7"/>
  <c r="K36" i="7"/>
  <c r="G36" i="7"/>
  <c r="F36" i="7"/>
  <c r="J36" i="7"/>
  <c r="K35" i="7"/>
  <c r="G35" i="7"/>
  <c r="F35" i="7"/>
  <c r="J35" i="7"/>
  <c r="K34" i="7"/>
  <c r="G34" i="7"/>
  <c r="F34" i="7"/>
  <c r="J34" i="7"/>
  <c r="K33" i="7"/>
  <c r="G33" i="7"/>
  <c r="F33" i="7"/>
  <c r="J33" i="7"/>
  <c r="K32" i="7"/>
  <c r="G32" i="7"/>
  <c r="F32" i="7"/>
  <c r="J32" i="7"/>
  <c r="K31" i="7"/>
  <c r="K38" i="7"/>
  <c r="G31" i="7"/>
  <c r="G38" i="7"/>
  <c r="F31" i="7"/>
  <c r="J31" i="7"/>
  <c r="I30" i="7"/>
  <c r="H30" i="7"/>
  <c r="E30" i="7"/>
  <c r="D30" i="7"/>
  <c r="C30" i="7"/>
  <c r="B30" i="7"/>
  <c r="G29" i="7"/>
  <c r="K29" i="7"/>
  <c r="F29" i="7"/>
  <c r="J29" i="7"/>
  <c r="J28" i="7"/>
  <c r="G28" i="7"/>
  <c r="K28" i="7"/>
  <c r="F28" i="7"/>
  <c r="J27" i="7"/>
  <c r="G27" i="7"/>
  <c r="K27" i="7"/>
  <c r="F27" i="7"/>
  <c r="G26" i="7"/>
  <c r="K26" i="7"/>
  <c r="F26" i="7"/>
  <c r="J26" i="7"/>
  <c r="G25" i="7"/>
  <c r="K25" i="7"/>
  <c r="F25" i="7"/>
  <c r="J25" i="7"/>
  <c r="J24" i="7"/>
  <c r="G24" i="7"/>
  <c r="F24" i="7"/>
  <c r="I23" i="7"/>
  <c r="H23" i="7"/>
  <c r="E23" i="7"/>
  <c r="D23" i="7"/>
  <c r="C23" i="7"/>
  <c r="B23" i="7"/>
  <c r="K22" i="7"/>
  <c r="G22" i="7"/>
  <c r="F22" i="7"/>
  <c r="J22" i="7"/>
  <c r="K21" i="7"/>
  <c r="G21" i="7"/>
  <c r="F21" i="7"/>
  <c r="J21" i="7"/>
  <c r="K20" i="7"/>
  <c r="G20" i="7"/>
  <c r="F20" i="7"/>
  <c r="J20" i="7"/>
  <c r="G19" i="7"/>
  <c r="K19" i="7"/>
  <c r="F19" i="7"/>
  <c r="J19" i="7"/>
  <c r="K18" i="7"/>
  <c r="G18" i="7"/>
  <c r="F18" i="7"/>
  <c r="J18" i="7"/>
  <c r="K17" i="7"/>
  <c r="G17" i="7"/>
  <c r="F17" i="7"/>
  <c r="J17" i="7"/>
  <c r="K16" i="7"/>
  <c r="G16" i="7"/>
  <c r="F16" i="7"/>
  <c r="J16" i="7"/>
  <c r="G15" i="7"/>
  <c r="F15" i="7"/>
  <c r="J15" i="7"/>
  <c r="I14" i="7"/>
  <c r="H14" i="7"/>
  <c r="E14" i="7"/>
  <c r="D14" i="7"/>
  <c r="C14" i="7"/>
  <c r="B14" i="7"/>
  <c r="J13" i="7"/>
  <c r="J14" i="7"/>
  <c r="G13" i="7"/>
  <c r="G14" i="7"/>
  <c r="F13" i="7"/>
  <c r="F14" i="7"/>
  <c r="I12" i="7"/>
  <c r="H12" i="7"/>
  <c r="E12" i="7"/>
  <c r="D12" i="7"/>
  <c r="C12" i="7"/>
  <c r="B12" i="7"/>
  <c r="G11" i="7"/>
  <c r="K11" i="7"/>
  <c r="F11" i="7"/>
  <c r="J11" i="7"/>
  <c r="K10" i="7"/>
  <c r="G10" i="7"/>
  <c r="F10" i="7"/>
  <c r="F12" i="7"/>
  <c r="G9" i="7"/>
  <c r="K9" i="7"/>
  <c r="F9" i="7"/>
  <c r="J9" i="7"/>
  <c r="I8" i="7"/>
  <c r="H8" i="7"/>
  <c r="E8" i="7"/>
  <c r="D8" i="7"/>
  <c r="D59" i="7"/>
  <c r="C8" i="7"/>
  <c r="B8" i="7"/>
  <c r="J7" i="7"/>
  <c r="G7" i="7"/>
  <c r="K7" i="7"/>
  <c r="F7" i="7"/>
  <c r="G6" i="7"/>
  <c r="K6" i="7"/>
  <c r="F6" i="7"/>
  <c r="J6" i="7"/>
  <c r="G5" i="7"/>
  <c r="G8" i="7"/>
  <c r="F5" i="7"/>
  <c r="G35" i="6"/>
  <c r="F35" i="6"/>
  <c r="E35" i="6"/>
  <c r="D35" i="6"/>
  <c r="C35" i="6"/>
  <c r="B35" i="6"/>
  <c r="I34" i="6"/>
  <c r="H34" i="6"/>
  <c r="I33" i="6"/>
  <c r="I35" i="6"/>
  <c r="H33" i="6"/>
  <c r="I32" i="6"/>
  <c r="H32" i="6"/>
  <c r="J32" i="6"/>
  <c r="G30" i="6"/>
  <c r="G40" i="6"/>
  <c r="F30" i="6"/>
  <c r="F40" i="6"/>
  <c r="E30" i="6"/>
  <c r="E40" i="6"/>
  <c r="D30" i="6"/>
  <c r="C30" i="6"/>
  <c r="C40" i="6"/>
  <c r="B30" i="6"/>
  <c r="B40" i="6"/>
  <c r="I29" i="6"/>
  <c r="H29" i="6"/>
  <c r="J29" i="6"/>
  <c r="I28" i="6"/>
  <c r="H28" i="6"/>
  <c r="J28" i="6"/>
  <c r="I27" i="6"/>
  <c r="H27" i="6"/>
  <c r="I26" i="6"/>
  <c r="H26" i="6"/>
  <c r="G14" i="6"/>
  <c r="F14" i="6"/>
  <c r="E14" i="6"/>
  <c r="D14" i="6"/>
  <c r="C14" i="6"/>
  <c r="B14" i="6"/>
  <c r="I13" i="6"/>
  <c r="J13" i="6"/>
  <c r="H13" i="6"/>
  <c r="I12" i="6"/>
  <c r="H12" i="6"/>
  <c r="G10" i="6"/>
  <c r="G19" i="6"/>
  <c r="F10" i="6"/>
  <c r="F19" i="6"/>
  <c r="E10" i="6"/>
  <c r="D10" i="6"/>
  <c r="C10" i="6"/>
  <c r="C19" i="6"/>
  <c r="B10" i="6"/>
  <c r="B19" i="6"/>
  <c r="I9" i="6"/>
  <c r="H9" i="6"/>
  <c r="I8" i="6"/>
  <c r="H8" i="6"/>
  <c r="I7" i="6"/>
  <c r="H7" i="6"/>
  <c r="I6" i="6"/>
  <c r="H6" i="6"/>
  <c r="B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N68" i="4"/>
  <c r="K68" i="4"/>
  <c r="H68" i="4"/>
  <c r="E68" i="4"/>
  <c r="N57" i="4"/>
  <c r="K57" i="4"/>
  <c r="H57" i="4"/>
  <c r="E57" i="4"/>
  <c r="N56" i="4"/>
  <c r="K56" i="4"/>
  <c r="H56" i="4"/>
  <c r="E56" i="4"/>
  <c r="F70" i="4"/>
  <c r="N53" i="4"/>
  <c r="K53" i="4"/>
  <c r="H53" i="4"/>
  <c r="E53" i="4"/>
  <c r="N48" i="4"/>
  <c r="K48" i="4"/>
  <c r="H48" i="4"/>
  <c r="E48" i="4"/>
  <c r="N47" i="4"/>
  <c r="K47" i="4"/>
  <c r="H47" i="4"/>
  <c r="E47" i="4"/>
  <c r="N45" i="4"/>
  <c r="K45" i="4"/>
  <c r="H45" i="4"/>
  <c r="E45" i="4"/>
  <c r="N43" i="4"/>
  <c r="K43" i="4"/>
  <c r="H43" i="4"/>
  <c r="E43" i="4"/>
  <c r="N26" i="4"/>
  <c r="K26" i="4"/>
  <c r="H26" i="4"/>
  <c r="E26" i="4"/>
  <c r="M70" i="4"/>
  <c r="L70" i="4"/>
  <c r="J70" i="4"/>
  <c r="I70" i="4"/>
  <c r="G70" i="4"/>
  <c r="D70" i="4"/>
  <c r="C70" i="4"/>
  <c r="N69" i="4"/>
  <c r="K69" i="4"/>
  <c r="H69" i="4"/>
  <c r="E69" i="4"/>
  <c r="N67" i="4"/>
  <c r="K67" i="4"/>
  <c r="H67" i="4"/>
  <c r="E67" i="4"/>
  <c r="N66" i="4"/>
  <c r="K66" i="4"/>
  <c r="H66" i="4"/>
  <c r="E66" i="4"/>
  <c r="N65" i="4"/>
  <c r="K65" i="4"/>
  <c r="H65" i="4"/>
  <c r="E65" i="4"/>
  <c r="N64" i="4"/>
  <c r="K64" i="4"/>
  <c r="H64" i="4"/>
  <c r="E64" i="4"/>
  <c r="N63" i="4"/>
  <c r="K63" i="4"/>
  <c r="H63" i="4"/>
  <c r="E63" i="4"/>
  <c r="N62" i="4"/>
  <c r="K62" i="4"/>
  <c r="H62" i="4"/>
  <c r="E62" i="4"/>
  <c r="N61" i="4"/>
  <c r="K61" i="4"/>
  <c r="H61" i="4"/>
  <c r="E61" i="4"/>
  <c r="N60" i="4"/>
  <c r="K60" i="4"/>
  <c r="H60" i="4"/>
  <c r="E60" i="4"/>
  <c r="N59" i="4"/>
  <c r="K59" i="4"/>
  <c r="H59" i="4"/>
  <c r="E59" i="4"/>
  <c r="N58" i="4"/>
  <c r="K58" i="4"/>
  <c r="H58" i="4"/>
  <c r="E58" i="4"/>
  <c r="N55" i="4"/>
  <c r="K55" i="4"/>
  <c r="H55" i="4"/>
  <c r="E55" i="4"/>
  <c r="N54" i="4"/>
  <c r="K54" i="4"/>
  <c r="H54" i="4"/>
  <c r="E54" i="4"/>
  <c r="N52" i="4"/>
  <c r="K52" i="4"/>
  <c r="H52" i="4"/>
  <c r="E52" i="4"/>
  <c r="N51" i="4"/>
  <c r="K51" i="4"/>
  <c r="H51" i="4"/>
  <c r="E51" i="4"/>
  <c r="N50" i="4"/>
  <c r="K50" i="4"/>
  <c r="H50" i="4"/>
  <c r="E50" i="4"/>
  <c r="N49" i="4"/>
  <c r="K49" i="4"/>
  <c r="H49" i="4"/>
  <c r="E49" i="4"/>
  <c r="N46" i="4"/>
  <c r="K46" i="4"/>
  <c r="H46" i="4"/>
  <c r="E46" i="4"/>
  <c r="N44" i="4"/>
  <c r="K44" i="4"/>
  <c r="H44" i="4"/>
  <c r="E44" i="4"/>
  <c r="N42" i="4"/>
  <c r="K42" i="4"/>
  <c r="H42" i="4"/>
  <c r="E42" i="4"/>
  <c r="N41" i="4"/>
  <c r="K41" i="4"/>
  <c r="H41" i="4"/>
  <c r="E41" i="4"/>
  <c r="N40" i="4"/>
  <c r="K40" i="4"/>
  <c r="H40" i="4"/>
  <c r="E40" i="4"/>
  <c r="N39" i="4"/>
  <c r="K39" i="4"/>
  <c r="H39" i="4"/>
  <c r="E39" i="4"/>
  <c r="N38" i="4"/>
  <c r="K38" i="4"/>
  <c r="H38" i="4"/>
  <c r="E38" i="4"/>
  <c r="N37" i="4"/>
  <c r="K37" i="4"/>
  <c r="H37" i="4"/>
  <c r="E37" i="4"/>
  <c r="N36" i="4"/>
  <c r="K36" i="4"/>
  <c r="H36" i="4"/>
  <c r="E36" i="4"/>
  <c r="N35" i="4"/>
  <c r="K35" i="4"/>
  <c r="H35" i="4"/>
  <c r="E35" i="4"/>
  <c r="N34" i="4"/>
  <c r="K34" i="4"/>
  <c r="H34" i="4"/>
  <c r="E34" i="4"/>
  <c r="N33" i="4"/>
  <c r="K33" i="4"/>
  <c r="H33" i="4"/>
  <c r="E33" i="4"/>
  <c r="N32" i="4"/>
  <c r="K32" i="4"/>
  <c r="H32" i="4"/>
  <c r="E32" i="4"/>
  <c r="N31" i="4"/>
  <c r="K31" i="4"/>
  <c r="H31" i="4"/>
  <c r="E31" i="4"/>
  <c r="N30" i="4"/>
  <c r="K30" i="4"/>
  <c r="H30" i="4"/>
  <c r="E30" i="4"/>
  <c r="N29" i="4"/>
  <c r="K29" i="4"/>
  <c r="H29" i="4"/>
  <c r="E29" i="4"/>
  <c r="N28" i="4"/>
  <c r="K28" i="4"/>
  <c r="H28" i="4"/>
  <c r="E28" i="4"/>
  <c r="N27" i="4"/>
  <c r="K27" i="4"/>
  <c r="H27" i="4"/>
  <c r="E27" i="4"/>
  <c r="N25" i="4"/>
  <c r="K25" i="4"/>
  <c r="H25" i="4"/>
  <c r="E25" i="4"/>
  <c r="N24" i="4"/>
  <c r="K24" i="4"/>
  <c r="H24" i="4"/>
  <c r="E24" i="4"/>
  <c r="N23" i="4"/>
  <c r="K23" i="4"/>
  <c r="H23" i="4"/>
  <c r="E23" i="4"/>
  <c r="N22" i="4"/>
  <c r="K22" i="4"/>
  <c r="H22" i="4"/>
  <c r="E22" i="4"/>
  <c r="N21" i="4"/>
  <c r="K21" i="4"/>
  <c r="H21" i="4"/>
  <c r="E21" i="4"/>
  <c r="N20" i="4"/>
  <c r="K20" i="4"/>
  <c r="H20" i="4"/>
  <c r="E20" i="4"/>
  <c r="N19" i="4"/>
  <c r="K19" i="4"/>
  <c r="H19" i="4"/>
  <c r="E19" i="4"/>
  <c r="N18" i="4"/>
  <c r="K18" i="4"/>
  <c r="H18" i="4"/>
  <c r="E18" i="4"/>
  <c r="N17" i="4"/>
  <c r="K17" i="4"/>
  <c r="H17" i="4"/>
  <c r="E17" i="4"/>
  <c r="N16" i="4"/>
  <c r="K16" i="4"/>
  <c r="H16" i="4"/>
  <c r="E16" i="4"/>
  <c r="N15" i="4"/>
  <c r="K15" i="4"/>
  <c r="H15" i="4"/>
  <c r="E15" i="4"/>
  <c r="N14" i="4"/>
  <c r="K14" i="4"/>
  <c r="H14" i="4"/>
  <c r="E14" i="4"/>
  <c r="N13" i="4"/>
  <c r="K13" i="4"/>
  <c r="H13" i="4"/>
  <c r="E13" i="4"/>
  <c r="N12" i="4"/>
  <c r="K12" i="4"/>
  <c r="H12" i="4"/>
  <c r="E12" i="4"/>
  <c r="N11" i="4"/>
  <c r="K11" i="4"/>
  <c r="H11" i="4"/>
  <c r="E11" i="4"/>
  <c r="N10" i="4"/>
  <c r="K10" i="4"/>
  <c r="H10" i="4"/>
  <c r="E10" i="4"/>
  <c r="N9" i="4"/>
  <c r="K9" i="4"/>
  <c r="H9" i="4"/>
  <c r="E9" i="4"/>
  <c r="N8" i="4"/>
  <c r="K8" i="4"/>
  <c r="H8" i="4"/>
  <c r="E8" i="4"/>
  <c r="N7" i="4"/>
  <c r="K7" i="4"/>
  <c r="H7" i="4"/>
  <c r="E7" i="4"/>
  <c r="N6" i="4"/>
  <c r="K6" i="4"/>
  <c r="H6" i="4"/>
  <c r="E6" i="4"/>
  <c r="N5" i="4"/>
  <c r="K5" i="4"/>
  <c r="H5" i="4"/>
  <c r="E5" i="4"/>
  <c r="N112" i="3"/>
  <c r="M112" i="3"/>
  <c r="O112" i="3"/>
  <c r="L112" i="3"/>
  <c r="I112" i="3"/>
  <c r="F112" i="3"/>
  <c r="N109" i="3"/>
  <c r="M109" i="3"/>
  <c r="O109" i="3"/>
  <c r="L109" i="3"/>
  <c r="I109" i="3"/>
  <c r="F109" i="3"/>
  <c r="N107" i="3"/>
  <c r="M107" i="3"/>
  <c r="L107" i="3"/>
  <c r="I107" i="3"/>
  <c r="F107" i="3"/>
  <c r="N106" i="3"/>
  <c r="M106" i="3"/>
  <c r="L106" i="3"/>
  <c r="I106" i="3"/>
  <c r="F106" i="3"/>
  <c r="O90" i="3"/>
  <c r="N90" i="3"/>
  <c r="M90" i="3"/>
  <c r="L90" i="3"/>
  <c r="I90" i="3"/>
  <c r="F90" i="3"/>
  <c r="N74" i="3"/>
  <c r="O74" i="3"/>
  <c r="M74" i="3"/>
  <c r="L74" i="3"/>
  <c r="I74" i="3"/>
  <c r="F74" i="3"/>
  <c r="N59" i="3"/>
  <c r="M59" i="3"/>
  <c r="O59" i="3"/>
  <c r="L59" i="3"/>
  <c r="I59" i="3"/>
  <c r="F59" i="3"/>
  <c r="N56" i="3"/>
  <c r="M56" i="3"/>
  <c r="L56" i="3"/>
  <c r="I56" i="3"/>
  <c r="F56" i="3"/>
  <c r="N55" i="3"/>
  <c r="M55" i="3"/>
  <c r="L55" i="3"/>
  <c r="I55" i="3"/>
  <c r="F55" i="3"/>
  <c r="N48" i="3"/>
  <c r="M48" i="3"/>
  <c r="O48" i="3"/>
  <c r="L48" i="3"/>
  <c r="I48" i="3"/>
  <c r="F48" i="3"/>
  <c r="N33" i="3"/>
  <c r="O33" i="3"/>
  <c r="M33" i="3"/>
  <c r="L33" i="3"/>
  <c r="I33" i="3"/>
  <c r="F33" i="3"/>
  <c r="N30" i="3"/>
  <c r="M30" i="3"/>
  <c r="O30" i="3"/>
  <c r="L30" i="3"/>
  <c r="I30" i="3"/>
  <c r="F30" i="3"/>
  <c r="N115" i="3"/>
  <c r="N114" i="3"/>
  <c r="N113" i="3"/>
  <c r="N111" i="3"/>
  <c r="O111" i="3"/>
  <c r="N110" i="3"/>
  <c r="N108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O92" i="3"/>
  <c r="N91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8" i="3"/>
  <c r="N57" i="3"/>
  <c r="N54" i="3"/>
  <c r="N53" i="3"/>
  <c r="N52" i="3"/>
  <c r="N51" i="3"/>
  <c r="N50" i="3"/>
  <c r="N49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2" i="3"/>
  <c r="N31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M115" i="3"/>
  <c r="M114" i="3"/>
  <c r="M113" i="3"/>
  <c r="M111" i="3"/>
  <c r="M110" i="3"/>
  <c r="M108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8" i="3"/>
  <c r="M57" i="3"/>
  <c r="M54" i="3"/>
  <c r="M53" i="3"/>
  <c r="M52" i="3"/>
  <c r="M51" i="3"/>
  <c r="M50" i="3"/>
  <c r="M49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2" i="3"/>
  <c r="M31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3" i="3"/>
  <c r="K116" i="3"/>
  <c r="J116" i="3"/>
  <c r="H116" i="3"/>
  <c r="G116" i="3"/>
  <c r="E116" i="3"/>
  <c r="D116" i="3"/>
  <c r="L115" i="3"/>
  <c r="I115" i="3"/>
  <c r="F115" i="3"/>
  <c r="L114" i="3"/>
  <c r="I114" i="3"/>
  <c r="F114" i="3"/>
  <c r="L102" i="3"/>
  <c r="I102" i="3"/>
  <c r="F102" i="3"/>
  <c r="L78" i="3"/>
  <c r="I78" i="3"/>
  <c r="F78" i="3"/>
  <c r="L76" i="3"/>
  <c r="I76" i="3"/>
  <c r="F76" i="3"/>
  <c r="L73" i="3"/>
  <c r="I73" i="3"/>
  <c r="F73" i="3"/>
  <c r="L65" i="3"/>
  <c r="I65" i="3"/>
  <c r="F65" i="3"/>
  <c r="L113" i="3"/>
  <c r="I113" i="3"/>
  <c r="F113" i="3"/>
  <c r="L111" i="3"/>
  <c r="I111" i="3"/>
  <c r="F111" i="3"/>
  <c r="L110" i="3"/>
  <c r="I110" i="3"/>
  <c r="F110" i="3"/>
  <c r="L108" i="3"/>
  <c r="I108" i="3"/>
  <c r="F108" i="3"/>
  <c r="L105" i="3"/>
  <c r="I105" i="3"/>
  <c r="F105" i="3"/>
  <c r="L104" i="3"/>
  <c r="I104" i="3"/>
  <c r="F104" i="3"/>
  <c r="L103" i="3"/>
  <c r="I103" i="3"/>
  <c r="F103" i="3"/>
  <c r="L101" i="3"/>
  <c r="I101" i="3"/>
  <c r="F101" i="3"/>
  <c r="L100" i="3"/>
  <c r="I100" i="3"/>
  <c r="F100" i="3"/>
  <c r="L99" i="3"/>
  <c r="I99" i="3"/>
  <c r="F99" i="3"/>
  <c r="L98" i="3"/>
  <c r="I98" i="3"/>
  <c r="F98" i="3"/>
  <c r="L97" i="3"/>
  <c r="I97" i="3"/>
  <c r="F97" i="3"/>
  <c r="L96" i="3"/>
  <c r="I96" i="3"/>
  <c r="F96" i="3"/>
  <c r="L95" i="3"/>
  <c r="I95" i="3"/>
  <c r="F95" i="3"/>
  <c r="L94" i="3"/>
  <c r="I94" i="3"/>
  <c r="F94" i="3"/>
  <c r="L93" i="3"/>
  <c r="I93" i="3"/>
  <c r="F93" i="3"/>
  <c r="L92" i="3"/>
  <c r="I92" i="3"/>
  <c r="F92" i="3"/>
  <c r="L91" i="3"/>
  <c r="I91" i="3"/>
  <c r="F91" i="3"/>
  <c r="L89" i="3"/>
  <c r="I89" i="3"/>
  <c r="F89" i="3"/>
  <c r="L88" i="3"/>
  <c r="I88" i="3"/>
  <c r="F88" i="3"/>
  <c r="L87" i="3"/>
  <c r="I87" i="3"/>
  <c r="F87" i="3"/>
  <c r="L86" i="3"/>
  <c r="I86" i="3"/>
  <c r="F86" i="3"/>
  <c r="L85" i="3"/>
  <c r="I85" i="3"/>
  <c r="F85" i="3"/>
  <c r="L84" i="3"/>
  <c r="I84" i="3"/>
  <c r="F84" i="3"/>
  <c r="L83" i="3"/>
  <c r="I83" i="3"/>
  <c r="F83" i="3"/>
  <c r="L82" i="3"/>
  <c r="I82" i="3"/>
  <c r="F82" i="3"/>
  <c r="L81" i="3"/>
  <c r="I81" i="3"/>
  <c r="F81" i="3"/>
  <c r="L80" i="3"/>
  <c r="I80" i="3"/>
  <c r="F80" i="3"/>
  <c r="L79" i="3"/>
  <c r="I79" i="3"/>
  <c r="F79" i="3"/>
  <c r="L77" i="3"/>
  <c r="I77" i="3"/>
  <c r="F77" i="3"/>
  <c r="L75" i="3"/>
  <c r="I75" i="3"/>
  <c r="F75" i="3"/>
  <c r="L72" i="3"/>
  <c r="I72" i="3"/>
  <c r="F72" i="3"/>
  <c r="L71" i="3"/>
  <c r="I71" i="3"/>
  <c r="F71" i="3"/>
  <c r="L70" i="3"/>
  <c r="I70" i="3"/>
  <c r="F70" i="3"/>
  <c r="L69" i="3"/>
  <c r="I69" i="3"/>
  <c r="F69" i="3"/>
  <c r="L68" i="3"/>
  <c r="I68" i="3"/>
  <c r="F68" i="3"/>
  <c r="L67" i="3"/>
  <c r="I67" i="3"/>
  <c r="F67" i="3"/>
  <c r="L66" i="3"/>
  <c r="I66" i="3"/>
  <c r="F66" i="3"/>
  <c r="L64" i="3"/>
  <c r="I64" i="3"/>
  <c r="F64" i="3"/>
  <c r="L63" i="3"/>
  <c r="I63" i="3"/>
  <c r="F63" i="3"/>
  <c r="L62" i="3"/>
  <c r="I62" i="3"/>
  <c r="F62" i="3"/>
  <c r="L61" i="3"/>
  <c r="I61" i="3"/>
  <c r="F61" i="3"/>
  <c r="L60" i="3"/>
  <c r="I60" i="3"/>
  <c r="F60" i="3"/>
  <c r="L58" i="3"/>
  <c r="I58" i="3"/>
  <c r="F58" i="3"/>
  <c r="L57" i="3"/>
  <c r="I57" i="3"/>
  <c r="F57" i="3"/>
  <c r="L54" i="3"/>
  <c r="I54" i="3"/>
  <c r="F54" i="3"/>
  <c r="L53" i="3"/>
  <c r="I53" i="3"/>
  <c r="F53" i="3"/>
  <c r="L52" i="3"/>
  <c r="I52" i="3"/>
  <c r="F52" i="3"/>
  <c r="L51" i="3"/>
  <c r="I51" i="3"/>
  <c r="F51" i="3"/>
  <c r="L50" i="3"/>
  <c r="I50" i="3"/>
  <c r="F50" i="3"/>
  <c r="L49" i="3"/>
  <c r="I49" i="3"/>
  <c r="F49" i="3"/>
  <c r="L47" i="3"/>
  <c r="I47" i="3"/>
  <c r="F47" i="3"/>
  <c r="L46" i="3"/>
  <c r="I46" i="3"/>
  <c r="F46" i="3"/>
  <c r="L45" i="3"/>
  <c r="I45" i="3"/>
  <c r="F45" i="3"/>
  <c r="L44" i="3"/>
  <c r="I44" i="3"/>
  <c r="F44" i="3"/>
  <c r="L43" i="3"/>
  <c r="I43" i="3"/>
  <c r="F43" i="3"/>
  <c r="L42" i="3"/>
  <c r="I42" i="3"/>
  <c r="F42" i="3"/>
  <c r="L41" i="3"/>
  <c r="I41" i="3"/>
  <c r="F41" i="3"/>
  <c r="L40" i="3"/>
  <c r="I40" i="3"/>
  <c r="F40" i="3"/>
  <c r="L39" i="3"/>
  <c r="I39" i="3"/>
  <c r="F39" i="3"/>
  <c r="L38" i="3"/>
  <c r="I38" i="3"/>
  <c r="F38" i="3"/>
  <c r="L37" i="3"/>
  <c r="I37" i="3"/>
  <c r="F37" i="3"/>
  <c r="L36" i="3"/>
  <c r="I36" i="3"/>
  <c r="F36" i="3"/>
  <c r="L35" i="3"/>
  <c r="I35" i="3"/>
  <c r="F35" i="3"/>
  <c r="L34" i="3"/>
  <c r="I34" i="3"/>
  <c r="F34" i="3"/>
  <c r="L32" i="3"/>
  <c r="I32" i="3"/>
  <c r="F32" i="3"/>
  <c r="L31" i="3"/>
  <c r="I31" i="3"/>
  <c r="F31" i="3"/>
  <c r="L29" i="3"/>
  <c r="I29" i="3"/>
  <c r="F29" i="3"/>
  <c r="L28" i="3"/>
  <c r="I28" i="3"/>
  <c r="F28" i="3"/>
  <c r="L27" i="3"/>
  <c r="I27" i="3"/>
  <c r="F27" i="3"/>
  <c r="L26" i="3"/>
  <c r="I26" i="3"/>
  <c r="F26" i="3"/>
  <c r="L25" i="3"/>
  <c r="I25" i="3"/>
  <c r="F25" i="3"/>
  <c r="L24" i="3"/>
  <c r="I24" i="3"/>
  <c r="F24" i="3"/>
  <c r="L23" i="3"/>
  <c r="I23" i="3"/>
  <c r="F23" i="3"/>
  <c r="L22" i="3"/>
  <c r="I22" i="3"/>
  <c r="F22" i="3"/>
  <c r="L21" i="3"/>
  <c r="I21" i="3"/>
  <c r="F21" i="3"/>
  <c r="L20" i="3"/>
  <c r="I20" i="3"/>
  <c r="F20" i="3"/>
  <c r="L19" i="3"/>
  <c r="I19" i="3"/>
  <c r="F19" i="3"/>
  <c r="L18" i="3"/>
  <c r="I18" i="3"/>
  <c r="F18" i="3"/>
  <c r="L17" i="3"/>
  <c r="I17" i="3"/>
  <c r="F17" i="3"/>
  <c r="L16" i="3"/>
  <c r="F16" i="3"/>
  <c r="L15" i="3"/>
  <c r="I15" i="3"/>
  <c r="F15" i="3"/>
  <c r="L14" i="3"/>
  <c r="I14" i="3"/>
  <c r="F14" i="3"/>
  <c r="L13" i="3"/>
  <c r="I13" i="3"/>
  <c r="F13" i="3"/>
  <c r="L12" i="3"/>
  <c r="I12" i="3"/>
  <c r="F12" i="3"/>
  <c r="L11" i="3"/>
  <c r="I11" i="3"/>
  <c r="F11" i="3"/>
  <c r="L10" i="3"/>
  <c r="I10" i="3"/>
  <c r="F10" i="3"/>
  <c r="L9" i="3"/>
  <c r="I9" i="3"/>
  <c r="F9" i="3"/>
  <c r="L8" i="3"/>
  <c r="I8" i="3"/>
  <c r="F8" i="3"/>
  <c r="L7" i="3"/>
  <c r="I7" i="3"/>
  <c r="F7" i="3"/>
  <c r="L6" i="3"/>
  <c r="I6" i="3"/>
  <c r="F6" i="3"/>
  <c r="L5" i="3"/>
  <c r="I5" i="3"/>
  <c r="F5" i="3"/>
  <c r="L4" i="3"/>
  <c r="I4" i="3"/>
  <c r="F4" i="3"/>
  <c r="O3" i="3"/>
  <c r="L3" i="3"/>
  <c r="I3" i="3"/>
  <c r="F3" i="3"/>
  <c r="N8" i="2"/>
  <c r="I32" i="2"/>
  <c r="C32" i="2"/>
  <c r="B32" i="2"/>
  <c r="D27" i="2"/>
  <c r="D25" i="2"/>
  <c r="J23" i="2"/>
  <c r="J32" i="2"/>
  <c r="D23" i="2"/>
  <c r="L15" i="2"/>
  <c r="K15" i="2"/>
  <c r="I15" i="2"/>
  <c r="H15" i="2"/>
  <c r="F15" i="2"/>
  <c r="E15" i="2"/>
  <c r="C15" i="2"/>
  <c r="B15" i="2"/>
  <c r="O10" i="2"/>
  <c r="N10" i="2"/>
  <c r="M10" i="2"/>
  <c r="J10" i="2"/>
  <c r="G10" i="2"/>
  <c r="D10" i="2"/>
  <c r="O8" i="2"/>
  <c r="M8" i="2"/>
  <c r="J8" i="2"/>
  <c r="G8" i="2"/>
  <c r="D8" i="2"/>
  <c r="O6" i="2"/>
  <c r="N6" i="2"/>
  <c r="M6" i="2"/>
  <c r="M15" i="2"/>
  <c r="J6" i="2"/>
  <c r="J15" i="2"/>
  <c r="G6" i="2"/>
  <c r="D6" i="2"/>
  <c r="I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115" i="1"/>
  <c r="G5" i="1"/>
  <c r="E115" i="1"/>
  <c r="D115" i="1"/>
  <c r="C115" i="1"/>
  <c r="B115" i="1"/>
  <c r="F114" i="1"/>
  <c r="F113" i="1"/>
  <c r="I113" i="1"/>
  <c r="F112" i="1"/>
  <c r="F111" i="1"/>
  <c r="F110" i="1"/>
  <c r="F109" i="1"/>
  <c r="I109" i="1"/>
  <c r="F108" i="1"/>
  <c r="F107" i="1"/>
  <c r="F106" i="1"/>
  <c r="F105" i="1"/>
  <c r="I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I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I45" i="1"/>
  <c r="F44" i="1"/>
  <c r="F43" i="1"/>
  <c r="F42" i="1"/>
  <c r="F41" i="1"/>
  <c r="I41" i="1"/>
  <c r="F40" i="1"/>
  <c r="F39" i="1"/>
  <c r="F38" i="1"/>
  <c r="F37" i="1"/>
  <c r="I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G4" i="1"/>
  <c r="F4" i="1"/>
  <c r="O104" i="3"/>
  <c r="D32" i="2"/>
  <c r="G15" i="2"/>
  <c r="P10" i="2"/>
  <c r="D15" i="2"/>
  <c r="O15" i="2"/>
  <c r="P8" i="2"/>
  <c r="P6" i="2"/>
  <c r="N15" i="2"/>
  <c r="I98" i="1"/>
  <c r="I95" i="1"/>
  <c r="I87" i="1"/>
  <c r="I84" i="1"/>
  <c r="I80" i="1"/>
  <c r="I68" i="1"/>
  <c r="I104" i="1"/>
  <c r="I100" i="1"/>
  <c r="I65" i="1"/>
  <c r="I96" i="1"/>
  <c r="I111" i="1"/>
  <c r="I38" i="1"/>
  <c r="I40" i="1"/>
  <c r="I56" i="1"/>
  <c r="I58" i="1"/>
  <c r="I66" i="1"/>
  <c r="I71" i="1"/>
  <c r="I75" i="1"/>
  <c r="I79" i="1"/>
  <c r="I97" i="1"/>
  <c r="I74" i="1"/>
  <c r="I82" i="1"/>
  <c r="I60" i="1"/>
  <c r="I62" i="1"/>
  <c r="I64" i="1"/>
  <c r="D117" i="1"/>
  <c r="L3" i="1"/>
  <c r="I20" i="1"/>
  <c r="I4" i="1"/>
  <c r="I106" i="1"/>
  <c r="I108" i="1"/>
  <c r="I110" i="1"/>
  <c r="I112" i="1"/>
  <c r="I114" i="1"/>
  <c r="I102" i="1"/>
  <c r="I101" i="1"/>
  <c r="I94" i="1"/>
  <c r="I93" i="1"/>
  <c r="I92" i="1"/>
  <c r="I90" i="1"/>
  <c r="I89" i="1"/>
  <c r="I88" i="1"/>
  <c r="I86" i="1"/>
  <c r="I85" i="1"/>
  <c r="I78" i="1"/>
  <c r="I77" i="1"/>
  <c r="I76" i="1"/>
  <c r="I73" i="1"/>
  <c r="I72" i="1"/>
  <c r="I70" i="1"/>
  <c r="I69" i="1"/>
  <c r="I103" i="1"/>
  <c r="I107" i="1"/>
  <c r="I99" i="1"/>
  <c r="I91" i="1"/>
  <c r="I83" i="1"/>
  <c r="I7" i="1"/>
  <c r="I15" i="1"/>
  <c r="I32" i="1"/>
  <c r="I54" i="1"/>
  <c r="I6" i="1"/>
  <c r="I8" i="1"/>
  <c r="I10" i="1"/>
  <c r="I12" i="1"/>
  <c r="I14" i="1"/>
  <c r="I16" i="1"/>
  <c r="I63" i="1"/>
  <c r="I25" i="1"/>
  <c r="I29" i="1"/>
  <c r="I36" i="1"/>
  <c r="I48" i="1"/>
  <c r="I23" i="1"/>
  <c r="I31" i="1"/>
  <c r="I52" i="1"/>
  <c r="I67" i="1"/>
  <c r="I22" i="1"/>
  <c r="I24" i="1"/>
  <c r="I26" i="1"/>
  <c r="I28" i="1"/>
  <c r="I30" i="1"/>
  <c r="I47" i="1"/>
  <c r="I57" i="1"/>
  <c r="I5" i="1"/>
  <c r="I9" i="1"/>
  <c r="I13" i="1"/>
  <c r="I42" i="1"/>
  <c r="I44" i="1"/>
  <c r="I59" i="1"/>
  <c r="I61" i="1"/>
  <c r="I53" i="1"/>
  <c r="I50" i="1"/>
  <c r="I49" i="1"/>
  <c r="I46" i="1"/>
  <c r="I34" i="1"/>
  <c r="I33" i="1"/>
  <c r="I21" i="1"/>
  <c r="I18" i="1"/>
  <c r="I17" i="1"/>
  <c r="I55" i="1"/>
  <c r="I51" i="1"/>
  <c r="I43" i="1"/>
  <c r="I39" i="1"/>
  <c r="I35" i="1"/>
  <c r="I27" i="1"/>
  <c r="I19" i="1"/>
  <c r="I11" i="1"/>
  <c r="F115" i="1"/>
  <c r="B117" i="1"/>
  <c r="J3" i="1"/>
  <c r="P15" i="2"/>
  <c r="N3" i="1"/>
  <c r="F117" i="1"/>
  <c r="G6" i="20"/>
  <c r="G21" i="14"/>
  <c r="F21" i="14"/>
  <c r="G35" i="12"/>
  <c r="F35" i="12"/>
  <c r="F45" i="11"/>
  <c r="G45" i="11"/>
  <c r="F18" i="10"/>
  <c r="G18" i="10"/>
  <c r="J5" i="10"/>
  <c r="J18" i="10"/>
  <c r="K5" i="10"/>
  <c r="K18" i="10"/>
  <c r="F37" i="9"/>
  <c r="G37" i="9"/>
  <c r="J37" i="9"/>
  <c r="K5" i="9"/>
  <c r="K37" i="9"/>
  <c r="J53" i="8"/>
  <c r="H59" i="8"/>
  <c r="G47" i="8"/>
  <c r="K44" i="8"/>
  <c r="K47" i="8"/>
  <c r="J43" i="8"/>
  <c r="F30" i="8"/>
  <c r="J30" i="8"/>
  <c r="G30" i="8"/>
  <c r="I59" i="8"/>
  <c r="B59" i="8"/>
  <c r="K12" i="8"/>
  <c r="C59" i="8"/>
  <c r="G8" i="8"/>
  <c r="J12" i="8"/>
  <c r="J23" i="8"/>
  <c r="J38" i="8"/>
  <c r="K23" i="8"/>
  <c r="J47" i="8"/>
  <c r="J57" i="8"/>
  <c r="F12" i="8"/>
  <c r="F38" i="8"/>
  <c r="F47" i="8"/>
  <c r="K8" i="8"/>
  <c r="G12" i="8"/>
  <c r="K13" i="8"/>
  <c r="K14" i="8"/>
  <c r="G23" i="8"/>
  <c r="K24" i="8"/>
  <c r="K30" i="8"/>
  <c r="K39" i="8"/>
  <c r="K43" i="8"/>
  <c r="K48" i="8"/>
  <c r="K53" i="8"/>
  <c r="F23" i="8"/>
  <c r="F57" i="8"/>
  <c r="F53" i="7"/>
  <c r="J53" i="7"/>
  <c r="G30" i="7"/>
  <c r="F30" i="7"/>
  <c r="J30" i="7"/>
  <c r="G23" i="7"/>
  <c r="K15" i="7"/>
  <c r="K23" i="7"/>
  <c r="C59" i="7"/>
  <c r="H59" i="7"/>
  <c r="K12" i="7"/>
  <c r="G12" i="7"/>
  <c r="I59" i="7"/>
  <c r="E59" i="7"/>
  <c r="B59" i="7"/>
  <c r="F8" i="7"/>
  <c r="J5" i="7"/>
  <c r="J8" i="7"/>
  <c r="J38" i="7"/>
  <c r="J47" i="7"/>
  <c r="J57" i="7"/>
  <c r="J23" i="7"/>
  <c r="F38" i="7"/>
  <c r="K5" i="7"/>
  <c r="K8" i="7"/>
  <c r="K13" i="7"/>
  <c r="K14" i="7"/>
  <c r="K24" i="7"/>
  <c r="K30" i="7"/>
  <c r="K39" i="7"/>
  <c r="K43" i="7"/>
  <c r="K48" i="7"/>
  <c r="K53" i="7"/>
  <c r="F23" i="7"/>
  <c r="F47" i="7"/>
  <c r="F57" i="7"/>
  <c r="J10" i="7"/>
  <c r="J12" i="7"/>
  <c r="J34" i="6"/>
  <c r="J35" i="6"/>
  <c r="J33" i="6"/>
  <c r="D40" i="6"/>
  <c r="H30" i="6"/>
  <c r="C41" i="6"/>
  <c r="I30" i="6"/>
  <c r="I40" i="6"/>
  <c r="J27" i="6"/>
  <c r="G41" i="6"/>
  <c r="I14" i="6"/>
  <c r="E19" i="6"/>
  <c r="D19" i="6"/>
  <c r="J12" i="6"/>
  <c r="J14" i="6"/>
  <c r="J9" i="6"/>
  <c r="I10" i="6"/>
  <c r="I19" i="6"/>
  <c r="I41" i="6"/>
  <c r="J8" i="6"/>
  <c r="J7" i="6"/>
  <c r="H10" i="6"/>
  <c r="E41" i="6"/>
  <c r="B41" i="6"/>
  <c r="F41" i="6"/>
  <c r="H14" i="6"/>
  <c r="H35" i="6"/>
  <c r="J6" i="6"/>
  <c r="J26" i="6"/>
  <c r="M21" i="5"/>
  <c r="N70" i="4"/>
  <c r="K70" i="4"/>
  <c r="E70" i="4"/>
  <c r="H70" i="4"/>
  <c r="O107" i="3"/>
  <c r="O75" i="3"/>
  <c r="O79" i="3"/>
  <c r="O87" i="3"/>
  <c r="O100" i="3"/>
  <c r="O78" i="3"/>
  <c r="O82" i="3"/>
  <c r="O91" i="3"/>
  <c r="O99" i="3"/>
  <c r="O6" i="3"/>
  <c r="O40" i="3"/>
  <c r="O36" i="3"/>
  <c r="O49" i="3"/>
  <c r="O53" i="3"/>
  <c r="O77" i="3"/>
  <c r="O81" i="3"/>
  <c r="O85" i="3"/>
  <c r="O89" i="3"/>
  <c r="O98" i="3"/>
  <c r="O102" i="3"/>
  <c r="O108" i="3"/>
  <c r="O114" i="3"/>
  <c r="O97" i="3"/>
  <c r="O101" i="3"/>
  <c r="O105" i="3"/>
  <c r="O113" i="3"/>
  <c r="O106" i="3"/>
  <c r="O84" i="3"/>
  <c r="O96" i="3"/>
  <c r="O93" i="3"/>
  <c r="O86" i="3"/>
  <c r="O95" i="3"/>
  <c r="O110" i="3"/>
  <c r="O115" i="3"/>
  <c r="O56" i="3"/>
  <c r="O103" i="3"/>
  <c r="O94" i="3"/>
  <c r="O83" i="3"/>
  <c r="O21" i="3"/>
  <c r="O80" i="3"/>
  <c r="O88" i="3"/>
  <c r="O76" i="3"/>
  <c r="O4" i="3"/>
  <c r="O12" i="3"/>
  <c r="O16" i="3"/>
  <c r="O24" i="3"/>
  <c r="O46" i="3"/>
  <c r="O8" i="3"/>
  <c r="O20" i="3"/>
  <c r="O28" i="3"/>
  <c r="O34" i="3"/>
  <c r="O38" i="3"/>
  <c r="O42" i="3"/>
  <c r="O51" i="3"/>
  <c r="O55" i="3"/>
  <c r="O35" i="3"/>
  <c r="O71" i="3"/>
  <c r="O32" i="3"/>
  <c r="O37" i="3"/>
  <c r="O41" i="3"/>
  <c r="O45" i="3"/>
  <c r="O50" i="3"/>
  <c r="O54" i="3"/>
  <c r="O57" i="3"/>
  <c r="O70" i="3"/>
  <c r="O62" i="3"/>
  <c r="O66" i="3"/>
  <c r="O7" i="3"/>
  <c r="O11" i="3"/>
  <c r="O15" i="3"/>
  <c r="O19" i="3"/>
  <c r="O23" i="3"/>
  <c r="O27" i="3"/>
  <c r="O68" i="3"/>
  <c r="O60" i="3"/>
  <c r="O72" i="3"/>
  <c r="O61" i="3"/>
  <c r="O65" i="3"/>
  <c r="O69" i="3"/>
  <c r="O73" i="3"/>
  <c r="O14" i="3"/>
  <c r="O18" i="3"/>
  <c r="O26" i="3"/>
  <c r="O9" i="3"/>
  <c r="O13" i="3"/>
  <c r="O17" i="3"/>
  <c r="O25" i="3"/>
  <c r="O47" i="3"/>
  <c r="O52" i="3"/>
  <c r="O67" i="3"/>
  <c r="O31" i="3"/>
  <c r="L116" i="3"/>
  <c r="O5" i="3"/>
  <c r="O39" i="3"/>
  <c r="O43" i="3"/>
  <c r="O10" i="3"/>
  <c r="O22" i="3"/>
  <c r="O44" i="3"/>
  <c r="O64" i="3"/>
  <c r="F116" i="3"/>
  <c r="O58" i="3"/>
  <c r="O63" i="3"/>
  <c r="N116" i="3"/>
  <c r="O29" i="3"/>
  <c r="M116" i="3"/>
  <c r="I116" i="3"/>
  <c r="J59" i="8"/>
  <c r="F59" i="8"/>
  <c r="G59" i="8"/>
  <c r="K59" i="8"/>
  <c r="G59" i="7"/>
  <c r="F59" i="7"/>
  <c r="J59" i="7"/>
  <c r="K59" i="7"/>
  <c r="D41" i="6"/>
  <c r="H40" i="6"/>
  <c r="J30" i="6"/>
  <c r="J40" i="6"/>
  <c r="H19" i="6"/>
  <c r="J10" i="6"/>
  <c r="J19" i="6"/>
  <c r="O116" i="3"/>
  <c r="H41" i="6"/>
  <c r="J41" i="6"/>
</calcChain>
</file>

<file path=xl/sharedStrings.xml><?xml version="1.0" encoding="utf-8"?>
<sst xmlns="http://schemas.openxmlformats.org/spreadsheetml/2006/main" count="881" uniqueCount="306">
  <si>
    <t>Belgen</t>
  </si>
  <si>
    <t>Vreemdelingen</t>
  </si>
  <si>
    <t>Totaal</t>
  </si>
  <si>
    <t>Totaal Belgen</t>
  </si>
  <si>
    <t>Totaal Vreemdelingen</t>
  </si>
  <si>
    <t>Algemeen totaal</t>
  </si>
  <si>
    <t xml:space="preserve">Leeftijd </t>
  </si>
  <si>
    <t>Mannen</t>
  </si>
  <si>
    <t xml:space="preserve">Vrouwen </t>
  </si>
  <si>
    <t>Vrouwen</t>
  </si>
  <si>
    <t>110+</t>
  </si>
  <si>
    <t>Aantal inwoners per leeftijd op 31/12/2017</t>
  </si>
  <si>
    <t>Aantal inwoners per Register</t>
  </si>
  <si>
    <t>Wijk</t>
  </si>
  <si>
    <t>Vreemdelingen ingeschreven in het BR</t>
  </si>
  <si>
    <t>Vreemdelingen ingeschreven in het VR</t>
  </si>
  <si>
    <t>Vreemdelingen zonder informatie 210</t>
  </si>
  <si>
    <t>Algemeen Totaal</t>
  </si>
  <si>
    <t xml:space="preserve">Totaal </t>
  </si>
  <si>
    <t xml:space="preserve">Vreemdelingen ingeschreven in het Bevolkingsregister </t>
  </si>
  <si>
    <t>Vreemdelingen (IT210=2)</t>
  </si>
  <si>
    <t>E.G. Ambtenaren (IT 210=3)</t>
  </si>
  <si>
    <t>Vreemdelingen KB van 30/10/1991 (IT210=4)</t>
  </si>
  <si>
    <t>Code</t>
  </si>
  <si>
    <t xml:space="preserve">Nationaliteit </t>
  </si>
  <si>
    <t>Bevolkingsregister met IT 210</t>
  </si>
  <si>
    <t>Vreemdelingenregister</t>
  </si>
  <si>
    <t>Zonder IT 210</t>
  </si>
  <si>
    <t>Totalen</t>
  </si>
  <si>
    <t xml:space="preserve">Mannen </t>
  </si>
  <si>
    <t>Albanië</t>
  </si>
  <si>
    <t>Duitsland</t>
  </si>
  <si>
    <t>Oostenrijk</t>
  </si>
  <si>
    <t>Bulgarije</t>
  </si>
  <si>
    <t>Cyprus</t>
  </si>
  <si>
    <t>Spanje</t>
  </si>
  <si>
    <t>Finland</t>
  </si>
  <si>
    <t>Frankrijk</t>
  </si>
  <si>
    <t>Verenigd Koninkrijk</t>
  </si>
  <si>
    <t>Luxemburg (GH)</t>
  </si>
  <si>
    <t>Griekenland</t>
  </si>
  <si>
    <t>Hongarije (Rep.)</t>
  </si>
  <si>
    <t>Ierland</t>
  </si>
  <si>
    <t>Malta</t>
  </si>
  <si>
    <t>Polen (Rep.)</t>
  </si>
  <si>
    <t>Portugal</t>
  </si>
  <si>
    <t>Roemenië</t>
  </si>
  <si>
    <t>Zweden</t>
  </si>
  <si>
    <t>Zwitserland</t>
  </si>
  <si>
    <t>Italië</t>
  </si>
  <si>
    <t>Nederland</t>
  </si>
  <si>
    <t>Servië en Montenegro</t>
  </si>
  <si>
    <t>Litouwen</t>
  </si>
  <si>
    <t>Tsjechische republiek</t>
  </si>
  <si>
    <t>Slowakije</t>
  </si>
  <si>
    <t>Wit-Rusland</t>
  </si>
  <si>
    <t>Oekraïne</t>
  </si>
  <si>
    <t>Russische Federatie</t>
  </si>
  <si>
    <t>Kroatië</t>
  </si>
  <si>
    <t>Macedonië (Voorm. Joeg.)</t>
  </si>
  <si>
    <t>Bosnië en Herzegovina</t>
  </si>
  <si>
    <t>België</t>
  </si>
  <si>
    <t xml:space="preserve">Servië </t>
  </si>
  <si>
    <t>Kosovo</t>
  </si>
  <si>
    <t>Joegoslavië</t>
  </si>
  <si>
    <t>Sri Lanka</t>
  </si>
  <si>
    <t>India</t>
  </si>
  <si>
    <t>Indonesië</t>
  </si>
  <si>
    <t>Japan</t>
  </si>
  <si>
    <t>Maleisië</t>
  </si>
  <si>
    <t>Nepal</t>
  </si>
  <si>
    <t>Filipijnen</t>
  </si>
  <si>
    <t>China</t>
  </si>
  <si>
    <t>Kazachstan</t>
  </si>
  <si>
    <t>Kirgistan</t>
  </si>
  <si>
    <t>Oezbekistan</t>
  </si>
  <si>
    <t>Tadzjikistan</t>
  </si>
  <si>
    <t>Thailand</t>
  </si>
  <si>
    <t>Armenië</t>
  </si>
  <si>
    <t>Irak</t>
  </si>
  <si>
    <t>Iran</t>
  </si>
  <si>
    <t>Jordanië</t>
  </si>
  <si>
    <t>Libanon</t>
  </si>
  <si>
    <t>Pakistan</t>
  </si>
  <si>
    <t>Syrië (Arab. Rep.)</t>
  </si>
  <si>
    <t>Turkije</t>
  </si>
  <si>
    <t>Burundi</t>
  </si>
  <si>
    <t>Kameroen</t>
  </si>
  <si>
    <t>Congo (Dem. Rep.)</t>
  </si>
  <si>
    <t>Benin</t>
  </si>
  <si>
    <t>Gambia</t>
  </si>
  <si>
    <t>Ghana</t>
  </si>
  <si>
    <t>Guinee</t>
  </si>
  <si>
    <t>Nigeria</t>
  </si>
  <si>
    <t>Rwanda (Rep.)</t>
  </si>
  <si>
    <t xml:space="preserve">Togo </t>
  </si>
  <si>
    <t>Angola</t>
  </si>
  <si>
    <t>Zimbabwe</t>
  </si>
  <si>
    <t>Egypte</t>
  </si>
  <si>
    <t>Marokko</t>
  </si>
  <si>
    <t>Tunesië</t>
  </si>
  <si>
    <t>Canada</t>
  </si>
  <si>
    <t>Verenigde Staten van Amerika</t>
  </si>
  <si>
    <t>Cuba</t>
  </si>
  <si>
    <t>Mexico</t>
  </si>
  <si>
    <t>Nicaragua</t>
  </si>
  <si>
    <t>El Salvador</t>
  </si>
  <si>
    <t>Argentinië</t>
  </si>
  <si>
    <t>Brazilië</t>
  </si>
  <si>
    <t>Chili</t>
  </si>
  <si>
    <t>Colombia</t>
  </si>
  <si>
    <t>Ecuador</t>
  </si>
  <si>
    <t>Suriname</t>
  </si>
  <si>
    <t>Australië</t>
  </si>
  <si>
    <t>Vluchteling</t>
  </si>
  <si>
    <t>Onbepaald</t>
  </si>
  <si>
    <t>van Joegoslavische herkomst</t>
  </si>
  <si>
    <t>van Iraakse herkomst</t>
  </si>
  <si>
    <t>van Syrische herkomst</t>
  </si>
  <si>
    <t>van Iraanse herkomst</t>
  </si>
  <si>
    <t>van Togolese herkomst</t>
  </si>
  <si>
    <t>van centraalafrikaanse herkomst</t>
  </si>
  <si>
    <t>van Witrussiche herkomst</t>
  </si>
  <si>
    <t>nog niet definitef bewezen</t>
  </si>
  <si>
    <t>Zuid-Vietnam</t>
  </si>
  <si>
    <t>Mali</t>
  </si>
  <si>
    <t>Senegal</t>
  </si>
  <si>
    <t>Zuid-Afrika</t>
  </si>
  <si>
    <t>Sierra Leone</t>
  </si>
  <si>
    <t>van Chinese herkomst</t>
  </si>
  <si>
    <t>Onder Britse bescherming</t>
  </si>
  <si>
    <t>Moldavië</t>
  </si>
  <si>
    <t>Slovenië</t>
  </si>
  <si>
    <t>Mongolië</t>
  </si>
  <si>
    <t>Afghanistan</t>
  </si>
  <si>
    <t>Saoedi-Arabië</t>
  </si>
  <si>
    <t>Israel</t>
  </si>
  <si>
    <t>Panama</t>
  </si>
  <si>
    <t>van Afghaanse herkomst</t>
  </si>
  <si>
    <t>van Kameroense herkomst</t>
  </si>
  <si>
    <t>van Congolese herkomst</t>
  </si>
  <si>
    <t>van Djiboutiaanse herkomst</t>
  </si>
  <si>
    <t>Ingeschreven in het Bevolkingsregister</t>
  </si>
  <si>
    <t>Belgen (IT 210=2)</t>
  </si>
  <si>
    <t>Vreemdelingen (IT 210=2)</t>
  </si>
  <si>
    <t>E.G. Ambtenaren (IT210=3)</t>
  </si>
  <si>
    <t>Vreemdelingen ( KB van 30/10/1991) IT210=4</t>
  </si>
  <si>
    <t>Duitsland (Bondsrep.)</t>
  </si>
  <si>
    <t>Hongarije</t>
  </si>
  <si>
    <t>Servië</t>
  </si>
  <si>
    <t>Burgrelijk staat en geslacht gezinshoofd</t>
  </si>
  <si>
    <t>Aantal Gezinshoofden</t>
  </si>
  <si>
    <t>Zonder kinderen</t>
  </si>
  <si>
    <t>Met één of meer kinderen</t>
  </si>
  <si>
    <t>Ongehuwde man</t>
  </si>
  <si>
    <t>Ongehuwde vrouw</t>
  </si>
  <si>
    <t>Gehuwde man</t>
  </si>
  <si>
    <t>Gehuwde vrouw</t>
  </si>
  <si>
    <t>Man met nietigverklaring huwelijk</t>
  </si>
  <si>
    <t>Vrouw met nietigverklaring huwelijk</t>
  </si>
  <si>
    <t>Man met putatief huwelijk</t>
  </si>
  <si>
    <t>Vrouw met putatief huwelijk</t>
  </si>
  <si>
    <t>Weduwnaar</t>
  </si>
  <si>
    <t>Weduwe</t>
  </si>
  <si>
    <t>Uit de echt gescheiden man</t>
  </si>
  <si>
    <t>Uit de echt gescheiden vrouw</t>
  </si>
  <si>
    <t>Man gescheiden van tafel en bed</t>
  </si>
  <si>
    <t>Vrouw gescheiden van tafel en bed</t>
  </si>
  <si>
    <t>Verstoting</t>
  </si>
  <si>
    <t>Man zonder informatie Burgerlijke staat</t>
  </si>
  <si>
    <t>Vrouw zonder informatie Burgerlijke staat</t>
  </si>
  <si>
    <t>Loop der Bevolking</t>
  </si>
  <si>
    <t>Opneming in de registers</t>
  </si>
  <si>
    <t>Bevolkingsregister</t>
  </si>
  <si>
    <t>Totale bevolking</t>
  </si>
  <si>
    <t xml:space="preserve">A. Geboorte </t>
  </si>
  <si>
    <t xml:space="preserve">in de gemeente zelf </t>
  </si>
  <si>
    <t>In een andere gemeente</t>
  </si>
  <si>
    <t>in het buitenland</t>
  </si>
  <si>
    <t>onbekende geboorteplaats</t>
  </si>
  <si>
    <t>Subtotaal A</t>
  </si>
  <si>
    <t>B. Immigratie</t>
  </si>
  <si>
    <t>aankomst uit een Belgische gemeente</t>
  </si>
  <si>
    <t>aankomst uit het buitenland</t>
  </si>
  <si>
    <t>Subtotaal B</t>
  </si>
  <si>
    <t>C. Verandering van register</t>
  </si>
  <si>
    <t>van VR naar BR</t>
  </si>
  <si>
    <t>verwerving van een andere nationaliteit</t>
  </si>
  <si>
    <t>Afvoeren van de registers</t>
  </si>
  <si>
    <t>A. Overlijden</t>
  </si>
  <si>
    <t xml:space="preserve">onbekende plaats </t>
  </si>
  <si>
    <t>B. Emigratie</t>
  </si>
  <si>
    <t>vertrek naar een Belgische gemeente</t>
  </si>
  <si>
    <t>vertrek naar het buitenland</t>
  </si>
  <si>
    <t>schrapping van ambtswege</t>
  </si>
  <si>
    <t xml:space="preserve">Algemeen totaal </t>
  </si>
  <si>
    <t>Emigraties naar het binnenland</t>
  </si>
  <si>
    <t xml:space="preserve">Arrondissementen </t>
  </si>
  <si>
    <t xml:space="preserve">Bevolkingsregister </t>
  </si>
  <si>
    <t xml:space="preserve">Vreemdelingenregister </t>
  </si>
  <si>
    <t xml:space="preserve">Totaal  </t>
  </si>
  <si>
    <t xml:space="preserve">Belgen </t>
  </si>
  <si>
    <t>Antwerpen</t>
  </si>
  <si>
    <t xml:space="preserve">Mechelen </t>
  </si>
  <si>
    <t xml:space="preserve">Turnhout </t>
  </si>
  <si>
    <t xml:space="preserve">Provincie: Antwerpen </t>
  </si>
  <si>
    <t>Brussel-Hoofdstad</t>
  </si>
  <si>
    <t>Halle-Vilvoorde</t>
  </si>
  <si>
    <t>Leuven</t>
  </si>
  <si>
    <t xml:space="preserve">Provincie: Vlaams Brabant </t>
  </si>
  <si>
    <t xml:space="preserve">Nijvel </t>
  </si>
  <si>
    <t xml:space="preserve">Provincie: Waals Brabant  </t>
  </si>
  <si>
    <t>Brugge</t>
  </si>
  <si>
    <t>Diksmuide</t>
  </si>
  <si>
    <t>Ieper</t>
  </si>
  <si>
    <t>Kortrijk</t>
  </si>
  <si>
    <t>Oostende</t>
  </si>
  <si>
    <t>Roeselare</t>
  </si>
  <si>
    <t>Tielt</t>
  </si>
  <si>
    <t xml:space="preserve">Veurne </t>
  </si>
  <si>
    <t xml:space="preserve">Provincie: West-Vlaanderen  </t>
  </si>
  <si>
    <t>Aalst</t>
  </si>
  <si>
    <t>Dendermonde</t>
  </si>
  <si>
    <t>Eeklo</t>
  </si>
  <si>
    <t>Gent</t>
  </si>
  <si>
    <t>Oudenaarde</t>
  </si>
  <si>
    <t>Sint-Niklaas</t>
  </si>
  <si>
    <t xml:space="preserve">Provincie: Oost-Vlaanderen  </t>
  </si>
  <si>
    <t>Aat</t>
  </si>
  <si>
    <t>Charleroi</t>
  </si>
  <si>
    <t>Bergen</t>
  </si>
  <si>
    <t>Moeskroen</t>
  </si>
  <si>
    <t>Zinnik</t>
  </si>
  <si>
    <t>Thuin</t>
  </si>
  <si>
    <t>Doornik</t>
  </si>
  <si>
    <t xml:space="preserve">Provincie: Henegouwen  </t>
  </si>
  <si>
    <t>Hoei</t>
  </si>
  <si>
    <t>Luik</t>
  </si>
  <si>
    <t>Verviers</t>
  </si>
  <si>
    <t>Borgworm</t>
  </si>
  <si>
    <t xml:space="preserve">Provincie: Luik  </t>
  </si>
  <si>
    <t>Hasselt</t>
  </si>
  <si>
    <t>Maaseik</t>
  </si>
  <si>
    <t>Tongeren</t>
  </si>
  <si>
    <t xml:space="preserve">Provincie: Limburg </t>
  </si>
  <si>
    <t>Aarlen</t>
  </si>
  <si>
    <t>Bastenaken</t>
  </si>
  <si>
    <t>Marche-en-Famenne</t>
  </si>
  <si>
    <t>Neufchateau</t>
  </si>
  <si>
    <t>Virton</t>
  </si>
  <si>
    <t xml:space="preserve">Provincie: Luxemburg </t>
  </si>
  <si>
    <t>Dinant</t>
  </si>
  <si>
    <t xml:space="preserve">Namen </t>
  </si>
  <si>
    <t>Phlippeville</t>
  </si>
  <si>
    <t>Provincie: Namen</t>
  </si>
  <si>
    <t xml:space="preserve">Onbekende bestemming </t>
  </si>
  <si>
    <t xml:space="preserve">Immigraties uit het binnenland </t>
  </si>
  <si>
    <t>Immigraties uit het buitenland</t>
  </si>
  <si>
    <t xml:space="preserve">Landen </t>
  </si>
  <si>
    <t>Duitsland (bondsrep.)</t>
  </si>
  <si>
    <t xml:space="preserve">Spanje </t>
  </si>
  <si>
    <t xml:space="preserve">Frankrijk </t>
  </si>
  <si>
    <t>Afgeschreven naar het buitenland</t>
  </si>
  <si>
    <t xml:space="preserve">Onbepaald </t>
  </si>
  <si>
    <t>Israël</t>
  </si>
  <si>
    <t>Emigraties naar het buitenland</t>
  </si>
  <si>
    <t>Vernenigd Koninkrijk</t>
  </si>
  <si>
    <t>Immigraties uit een andere Belgische gemeente</t>
  </si>
  <si>
    <t>Macedonië (voorm. Joegosl.)</t>
  </si>
  <si>
    <t xml:space="preserve">Libanon </t>
  </si>
  <si>
    <t>Syrië (Arabische rep.)</t>
  </si>
  <si>
    <t>Turkijke</t>
  </si>
  <si>
    <t>Congo (Dem. Rep)</t>
  </si>
  <si>
    <t>Moldavië rrep)</t>
  </si>
  <si>
    <t>Togo</t>
  </si>
  <si>
    <t>Republiek Djibouti</t>
  </si>
  <si>
    <t>Columbia</t>
  </si>
  <si>
    <t>van Rwandese herkomst</t>
  </si>
  <si>
    <t>van Somalische herkomst</t>
  </si>
  <si>
    <t>onder Britse bescherming</t>
  </si>
  <si>
    <t xml:space="preserve">Duitsland </t>
  </si>
  <si>
    <t xml:space="preserve">Emigratie naar een andere Belgische gemeente </t>
  </si>
  <si>
    <t>Duitsland (Bondsrep)</t>
  </si>
  <si>
    <t>Russiche Federatie</t>
  </si>
  <si>
    <t>Afgahnistan</t>
  </si>
  <si>
    <t>Hongarije (Rep)</t>
  </si>
  <si>
    <t xml:space="preserve">Nationaliteit van de Vreemdeling </t>
  </si>
  <si>
    <t>Noorwegen</t>
  </si>
  <si>
    <t>Verengigd Koninkrijk</t>
  </si>
  <si>
    <t xml:space="preserve">Portugal </t>
  </si>
  <si>
    <t>Wit-rusland</t>
  </si>
  <si>
    <t>Nationaltiei van de vreemdelingen</t>
  </si>
  <si>
    <t xml:space="preserve">Ambtshalve Afvoering </t>
  </si>
  <si>
    <t xml:space="preserve">Nationalitieit van de vreemdelingen </t>
  </si>
  <si>
    <t>Polen (Rep)</t>
  </si>
  <si>
    <t>Macedonië (voorm Joeg.)</t>
  </si>
  <si>
    <t xml:space="preserve">Turkijke </t>
  </si>
  <si>
    <t xml:space="preserve">Vreemdelingen geboren in de gemeente </t>
  </si>
  <si>
    <t xml:space="preserve">Vreemdelingen geboren in een andere gemeente </t>
  </si>
  <si>
    <t>Hongarije (rep.)</t>
  </si>
  <si>
    <t xml:space="preserve">Marokko </t>
  </si>
  <si>
    <t>Vreemdelingen geboren in het buitenland</t>
  </si>
  <si>
    <t xml:space="preserve">Vreemdelingen overleden in de gemeente </t>
  </si>
  <si>
    <t xml:space="preserve">Vreemdelingen overleden in andere gemeente </t>
  </si>
  <si>
    <t>Beweging van het vreemdelingenregister naar het bevolkingregister</t>
  </si>
  <si>
    <t xml:space="preserve">Verenigde staten van Amerika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</si>
</sst>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2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3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2" borderId="1" xfId="0" applyFill="1" applyBorder="1"/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5" fillId="0" borderId="0" xfId="0" applyFont="1"/>
    <xf numFmtId="0" fontId="1" fillId="0" borderId="0" xfId="0" applyFont="1" applyBorder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6" fillId="2" borderId="1" xfId="0" applyFont="1" applyFill="1" applyBorder="1"/>
    <xf numFmtId="3" fontId="7" fillId="2" borderId="1" xfId="0" applyNumberFormat="1" applyFont="1" applyFill="1" applyBorder="1"/>
    <xf numFmtId="3" fontId="7" fillId="0" borderId="0" xfId="0" applyNumberFormat="1" applyFont="1"/>
    <xf numFmtId="0" fontId="8" fillId="0" borderId="0" xfId="0" applyFont="1" applyAlignment="1">
      <alignment horizontal="center"/>
    </xf>
    <xf numFmtId="0" fontId="7" fillId="2" borderId="1" xfId="0" applyFont="1" applyFill="1" applyBorder="1"/>
    <xf numFmtId="0" fontId="9" fillId="2" borderId="1" xfId="0" applyFont="1" applyFill="1" applyBorder="1"/>
    <xf numFmtId="0" fontId="9" fillId="0" borderId="0" xfId="0" applyFont="1"/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2" xfId="0" applyFill="1" applyBorder="1"/>
    <xf numFmtId="0" fontId="1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vertical="center"/>
    </xf>
    <xf numFmtId="0" fontId="6" fillId="0" borderId="1" xfId="0" applyFont="1" applyFill="1" applyBorder="1"/>
    <xf numFmtId="0" fontId="6" fillId="0" borderId="4" xfId="0" applyFont="1" applyFill="1" applyBorder="1"/>
    <xf numFmtId="0" fontId="6" fillId="0" borderId="4" xfId="0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" xfId="0" applyFont="1" applyBorder="1" applyAlignment="1"/>
    <xf numFmtId="0" fontId="6" fillId="0" borderId="7" xfId="0" applyFont="1" applyBorder="1" applyAlignment="1"/>
    <xf numFmtId="0" fontId="6" fillId="0" borderId="8" xfId="0" applyFont="1" applyBorder="1" applyAlignment="1">
      <alignment vertical="center"/>
    </xf>
    <xf numFmtId="0" fontId="6" fillId="0" borderId="9" xfId="0" applyFont="1" applyBorder="1" applyAlignment="1"/>
    <xf numFmtId="0" fontId="10" fillId="2" borderId="10" xfId="0" applyFont="1" applyFill="1" applyBorder="1" applyAlignment="1"/>
    <xf numFmtId="0" fontId="6" fillId="0" borderId="7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0" fillId="0" borderId="1" xfId="0" applyFont="1" applyBorder="1"/>
    <xf numFmtId="0" fontId="10" fillId="2" borderId="1" xfId="0" applyFont="1" applyFill="1" applyBorder="1"/>
    <xf numFmtId="0" fontId="11" fillId="0" borderId="0" xfId="0" applyFont="1"/>
    <xf numFmtId="0" fontId="8" fillId="0" borderId="0" xfId="0" applyFont="1"/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6" fillId="0" borderId="2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right"/>
    </xf>
    <xf numFmtId="0" fontId="6" fillId="0" borderId="7" xfId="0" applyFont="1" applyBorder="1"/>
    <xf numFmtId="0" fontId="12" fillId="0" borderId="1" xfId="0" applyFont="1" applyBorder="1" applyAlignment="1">
      <alignment horizontal="right"/>
    </xf>
    <xf numFmtId="0" fontId="12" fillId="2" borderId="1" xfId="0" applyFont="1" applyFill="1" applyBorder="1"/>
    <xf numFmtId="0" fontId="12" fillId="2" borderId="11" xfId="0" applyFont="1" applyFill="1" applyBorder="1"/>
    <xf numFmtId="0" fontId="13" fillId="0" borderId="0" xfId="0" applyFont="1"/>
    <xf numFmtId="0" fontId="6" fillId="0" borderId="2" xfId="0" applyFont="1" applyFill="1" applyBorder="1" applyAlignment="1">
      <alignment horizontal="right"/>
    </xf>
    <xf numFmtId="0" fontId="14" fillId="0" borderId="1" xfId="0" applyFont="1" applyBorder="1" applyAlignment="1">
      <alignment horizontal="center"/>
    </xf>
    <xf numFmtId="0" fontId="14" fillId="2" borderId="1" xfId="0" applyFont="1" applyFill="1" applyBorder="1"/>
    <xf numFmtId="0" fontId="1" fillId="0" borderId="1" xfId="0" applyFont="1" applyBorder="1"/>
    <xf numFmtId="0" fontId="1" fillId="3" borderId="1" xfId="0" applyFont="1" applyFill="1" applyBorder="1"/>
    <xf numFmtId="0" fontId="0" fillId="0" borderId="4" xfId="0" applyFill="1" applyBorder="1"/>
    <xf numFmtId="0" fontId="0" fillId="0" borderId="4" xfId="0" applyBorder="1"/>
    <xf numFmtId="0" fontId="0" fillId="2" borderId="4" xfId="0" applyFill="1" applyBorder="1"/>
    <xf numFmtId="0" fontId="3" fillId="2" borderId="5" xfId="0" applyFont="1" applyFill="1" applyBorder="1" applyAlignment="1">
      <alignment horizontal="center"/>
    </xf>
    <xf numFmtId="0" fontId="15" fillId="2" borderId="5" xfId="0" applyFont="1" applyFill="1" applyBorder="1"/>
    <xf numFmtId="0" fontId="3" fillId="0" borderId="5" xfId="0" applyFont="1" applyFill="1" applyBorder="1" applyAlignment="1">
      <alignment horizontal="center"/>
    </xf>
    <xf numFmtId="0" fontId="0" fillId="0" borderId="6" xfId="0" applyBorder="1"/>
    <xf numFmtId="0" fontId="1" fillId="3" borderId="6" xfId="0" applyFont="1" applyFill="1" applyBorder="1"/>
    <xf numFmtId="0" fontId="1" fillId="2" borderId="4" xfId="0" applyFont="1" applyFill="1" applyBorder="1"/>
    <xf numFmtId="0" fontId="3" fillId="2" borderId="5" xfId="0" applyFont="1" applyFill="1" applyBorder="1"/>
    <xf numFmtId="0" fontId="15" fillId="0" borderId="0" xfId="0" applyFont="1"/>
    <xf numFmtId="0" fontId="0" fillId="3" borderId="1" xfId="0" applyFont="1" applyFill="1" applyBorder="1"/>
    <xf numFmtId="0" fontId="0" fillId="0" borderId="1" xfId="0" applyBorder="1" applyAlignment="1">
      <alignment horizontal="left" vertical="center"/>
    </xf>
    <xf numFmtId="0" fontId="1" fillId="0" borderId="6" xfId="0" applyFont="1" applyBorder="1"/>
    <xf numFmtId="0" fontId="0" fillId="0" borderId="1" xfId="0" applyFont="1" applyBorder="1"/>
    <xf numFmtId="0" fontId="0" fillId="3" borderId="6" xfId="0" applyFont="1" applyFill="1" applyBorder="1"/>
    <xf numFmtId="0" fontId="3" fillId="2" borderId="12" xfId="0" applyFont="1" applyFill="1" applyBorder="1"/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/>
    <xf numFmtId="3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" fontId="1" fillId="2" borderId="7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justify"/>
    </xf>
    <xf numFmtId="0" fontId="10" fillId="0" borderId="14" xfId="0" applyFont="1" applyBorder="1" applyAlignment="1">
      <alignment horizontal="center" vertical="justify"/>
    </xf>
    <xf numFmtId="0" fontId="10" fillId="0" borderId="15" xfId="0" applyFont="1" applyBorder="1" applyAlignment="1">
      <alignment horizontal="center" vertical="justify"/>
    </xf>
    <xf numFmtId="0" fontId="10" fillId="0" borderId="16" xfId="0" applyFont="1" applyBorder="1" applyAlignment="1">
      <alignment horizontal="center" vertical="justify"/>
    </xf>
    <xf numFmtId="0" fontId="10" fillId="0" borderId="3" xfId="0" applyFont="1" applyBorder="1" applyAlignment="1">
      <alignment horizontal="center" vertical="justify"/>
    </xf>
    <xf numFmtId="0" fontId="10" fillId="0" borderId="17" xfId="0" applyFont="1" applyBorder="1" applyAlignment="1">
      <alignment horizontal="center" vertical="justify"/>
    </xf>
    <xf numFmtId="0" fontId="10" fillId="0" borderId="1" xfId="0" applyFont="1" applyBorder="1" applyAlignment="1">
      <alignment horizontal="center" vertical="distributed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justify"/>
    </xf>
    <xf numFmtId="0" fontId="6" fillId="0" borderId="14" xfId="0" applyFont="1" applyBorder="1" applyAlignment="1">
      <alignment horizontal="center" vertical="justify"/>
    </xf>
    <xf numFmtId="0" fontId="6" fillId="0" borderId="15" xfId="0" applyFont="1" applyBorder="1" applyAlignment="1">
      <alignment horizontal="center" vertical="justify"/>
    </xf>
    <xf numFmtId="0" fontId="6" fillId="0" borderId="16" xfId="0" applyFont="1" applyBorder="1" applyAlignment="1">
      <alignment horizontal="center" vertical="justify"/>
    </xf>
    <xf numFmtId="0" fontId="6" fillId="0" borderId="3" xfId="0" applyFont="1" applyBorder="1" applyAlignment="1">
      <alignment horizontal="center" vertical="justify"/>
    </xf>
    <xf numFmtId="0" fontId="6" fillId="0" borderId="17" xfId="0" applyFont="1" applyBorder="1" applyAlignment="1">
      <alignment horizontal="center" vertical="justify"/>
    </xf>
    <xf numFmtId="0" fontId="10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 vertical="justify"/>
    </xf>
    <xf numFmtId="0" fontId="6" fillId="0" borderId="1" xfId="0" applyFont="1" applyBorder="1" applyAlignment="1">
      <alignment horizontal="center" vertical="justify"/>
    </xf>
    <xf numFmtId="0" fontId="10" fillId="0" borderId="11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16" fillId="4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5" fillId="4" borderId="18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1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Bevolkingstructuur 2017 aantal volgens leeftijd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'Aantal inw per leeftijf'!$B$4</c:f>
              <c:strCache>
                <c:ptCount val="1"/>
                <c:pt idx="0">
                  <c:v>46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'Aantal inw per leeftijf'!$I$4:$I$103</c:f>
              <c:numCache>
                <c:formatCode>General</c:formatCode>
                <c:ptCount val="100"/>
                <c:pt idx="0">
                  <c:v>103</c:v>
                </c:pt>
                <c:pt idx="1">
                  <c:v>103</c:v>
                </c:pt>
                <c:pt idx="2">
                  <c:v>134</c:v>
                </c:pt>
                <c:pt idx="3">
                  <c:v>124</c:v>
                </c:pt>
                <c:pt idx="4">
                  <c:v>136</c:v>
                </c:pt>
                <c:pt idx="5">
                  <c:v>152</c:v>
                </c:pt>
                <c:pt idx="6">
                  <c:v>127</c:v>
                </c:pt>
                <c:pt idx="7">
                  <c:v>139</c:v>
                </c:pt>
                <c:pt idx="8">
                  <c:v>152</c:v>
                </c:pt>
                <c:pt idx="9">
                  <c:v>147</c:v>
                </c:pt>
                <c:pt idx="10">
                  <c:v>125</c:v>
                </c:pt>
                <c:pt idx="11">
                  <c:v>166</c:v>
                </c:pt>
                <c:pt idx="12">
                  <c:v>127</c:v>
                </c:pt>
                <c:pt idx="13">
                  <c:v>153</c:v>
                </c:pt>
                <c:pt idx="14">
                  <c:v>132</c:v>
                </c:pt>
                <c:pt idx="15">
                  <c:v>167</c:v>
                </c:pt>
                <c:pt idx="16">
                  <c:v>129</c:v>
                </c:pt>
                <c:pt idx="17">
                  <c:v>171</c:v>
                </c:pt>
                <c:pt idx="18">
                  <c:v>153</c:v>
                </c:pt>
                <c:pt idx="19">
                  <c:v>136</c:v>
                </c:pt>
                <c:pt idx="20">
                  <c:v>161</c:v>
                </c:pt>
                <c:pt idx="21">
                  <c:v>131</c:v>
                </c:pt>
                <c:pt idx="22">
                  <c:v>158</c:v>
                </c:pt>
                <c:pt idx="23">
                  <c:v>154</c:v>
                </c:pt>
                <c:pt idx="24">
                  <c:v>178</c:v>
                </c:pt>
                <c:pt idx="25">
                  <c:v>163</c:v>
                </c:pt>
                <c:pt idx="26">
                  <c:v>145</c:v>
                </c:pt>
                <c:pt idx="27">
                  <c:v>151</c:v>
                </c:pt>
                <c:pt idx="28">
                  <c:v>130</c:v>
                </c:pt>
                <c:pt idx="29">
                  <c:v>136</c:v>
                </c:pt>
                <c:pt idx="30">
                  <c:v>132</c:v>
                </c:pt>
                <c:pt idx="31">
                  <c:v>138</c:v>
                </c:pt>
                <c:pt idx="32">
                  <c:v>146</c:v>
                </c:pt>
                <c:pt idx="33">
                  <c:v>128</c:v>
                </c:pt>
                <c:pt idx="34">
                  <c:v>151</c:v>
                </c:pt>
                <c:pt idx="35">
                  <c:v>168</c:v>
                </c:pt>
                <c:pt idx="36">
                  <c:v>145</c:v>
                </c:pt>
                <c:pt idx="37">
                  <c:v>164</c:v>
                </c:pt>
                <c:pt idx="38">
                  <c:v>150</c:v>
                </c:pt>
                <c:pt idx="39">
                  <c:v>132</c:v>
                </c:pt>
                <c:pt idx="40">
                  <c:v>161</c:v>
                </c:pt>
                <c:pt idx="41">
                  <c:v>158</c:v>
                </c:pt>
                <c:pt idx="42">
                  <c:v>147</c:v>
                </c:pt>
                <c:pt idx="43">
                  <c:v>172</c:v>
                </c:pt>
                <c:pt idx="44">
                  <c:v>180</c:v>
                </c:pt>
                <c:pt idx="45">
                  <c:v>189</c:v>
                </c:pt>
                <c:pt idx="46">
                  <c:v>200</c:v>
                </c:pt>
                <c:pt idx="47">
                  <c:v>207</c:v>
                </c:pt>
                <c:pt idx="48">
                  <c:v>198</c:v>
                </c:pt>
                <c:pt idx="49">
                  <c:v>234</c:v>
                </c:pt>
                <c:pt idx="50">
                  <c:v>194</c:v>
                </c:pt>
                <c:pt idx="51">
                  <c:v>205</c:v>
                </c:pt>
                <c:pt idx="52">
                  <c:v>223</c:v>
                </c:pt>
                <c:pt idx="53">
                  <c:v>221</c:v>
                </c:pt>
                <c:pt idx="54">
                  <c:v>227</c:v>
                </c:pt>
                <c:pt idx="55">
                  <c:v>221</c:v>
                </c:pt>
                <c:pt idx="56">
                  <c:v>212</c:v>
                </c:pt>
                <c:pt idx="57">
                  <c:v>234</c:v>
                </c:pt>
                <c:pt idx="58">
                  <c:v>209</c:v>
                </c:pt>
                <c:pt idx="59">
                  <c:v>226</c:v>
                </c:pt>
                <c:pt idx="60">
                  <c:v>206</c:v>
                </c:pt>
                <c:pt idx="61">
                  <c:v>180</c:v>
                </c:pt>
                <c:pt idx="62">
                  <c:v>197</c:v>
                </c:pt>
                <c:pt idx="63">
                  <c:v>205</c:v>
                </c:pt>
                <c:pt idx="64">
                  <c:v>195</c:v>
                </c:pt>
                <c:pt idx="65">
                  <c:v>186</c:v>
                </c:pt>
                <c:pt idx="66">
                  <c:v>179</c:v>
                </c:pt>
                <c:pt idx="67">
                  <c:v>201</c:v>
                </c:pt>
                <c:pt idx="68">
                  <c:v>180</c:v>
                </c:pt>
                <c:pt idx="69">
                  <c:v>224</c:v>
                </c:pt>
                <c:pt idx="70">
                  <c:v>215</c:v>
                </c:pt>
                <c:pt idx="71">
                  <c:v>209</c:v>
                </c:pt>
                <c:pt idx="72">
                  <c:v>165</c:v>
                </c:pt>
                <c:pt idx="73">
                  <c:v>190</c:v>
                </c:pt>
                <c:pt idx="74">
                  <c:v>181</c:v>
                </c:pt>
                <c:pt idx="75">
                  <c:v>123</c:v>
                </c:pt>
                <c:pt idx="76">
                  <c:v>115</c:v>
                </c:pt>
                <c:pt idx="77">
                  <c:v>155</c:v>
                </c:pt>
                <c:pt idx="78">
                  <c:v>136</c:v>
                </c:pt>
                <c:pt idx="79">
                  <c:v>140</c:v>
                </c:pt>
                <c:pt idx="80">
                  <c:v>130</c:v>
                </c:pt>
                <c:pt idx="81">
                  <c:v>108</c:v>
                </c:pt>
                <c:pt idx="82">
                  <c:v>101</c:v>
                </c:pt>
                <c:pt idx="83">
                  <c:v>78</c:v>
                </c:pt>
                <c:pt idx="84">
                  <c:v>90</c:v>
                </c:pt>
                <c:pt idx="85">
                  <c:v>80</c:v>
                </c:pt>
                <c:pt idx="86">
                  <c:v>66</c:v>
                </c:pt>
                <c:pt idx="87">
                  <c:v>58</c:v>
                </c:pt>
                <c:pt idx="88">
                  <c:v>49</c:v>
                </c:pt>
                <c:pt idx="89">
                  <c:v>37</c:v>
                </c:pt>
                <c:pt idx="90">
                  <c:v>38</c:v>
                </c:pt>
                <c:pt idx="91">
                  <c:v>31</c:v>
                </c:pt>
                <c:pt idx="92">
                  <c:v>21</c:v>
                </c:pt>
                <c:pt idx="93">
                  <c:v>24</c:v>
                </c:pt>
                <c:pt idx="94">
                  <c:v>14</c:v>
                </c:pt>
                <c:pt idx="95">
                  <c:v>13</c:v>
                </c:pt>
                <c:pt idx="96">
                  <c:v>6</c:v>
                </c:pt>
                <c:pt idx="97">
                  <c:v>8</c:v>
                </c:pt>
                <c:pt idx="98">
                  <c:v>6</c:v>
                </c:pt>
                <c:pt idx="9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5676424"/>
        <c:axId val="335674464"/>
        <c:axId val="0"/>
      </c:bar3DChart>
      <c:catAx>
        <c:axId val="3356764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335674464"/>
        <c:crosses val="autoZero"/>
        <c:auto val="1"/>
        <c:lblAlgn val="ctr"/>
        <c:lblOffset val="100"/>
        <c:noMultiLvlLbl val="0"/>
      </c:catAx>
      <c:valAx>
        <c:axId val="33567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335676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11</xdr:row>
      <xdr:rowOff>114300</xdr:rowOff>
    </xdr:from>
    <xdr:to>
      <xdr:col>22</xdr:col>
      <xdr:colOff>590550</xdr:colOff>
      <xdr:row>29</xdr:row>
      <xdr:rowOff>95250</xdr:rowOff>
    </xdr:to>
    <xdr:graphicFrame macro="">
      <xdr:nvGraphicFramePr>
        <xdr:cNvPr id="3" name="Grafie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tabSelected="1" workbookViewId="0">
      <selection activeCell="M30" sqref="M30"/>
    </sheetView>
  </sheetViews>
  <sheetFormatPr defaultRowHeight="15" x14ac:dyDescent="0.25"/>
  <cols>
    <col min="1" max="1" width="9.7109375" style="3" customWidth="1"/>
    <col min="3" max="3" width="9.42578125" bestFit="1" customWidth="1"/>
    <col min="4" max="4" width="11.7109375" customWidth="1"/>
    <col min="5" max="5" width="9" bestFit="1" customWidth="1"/>
    <col min="13" max="13" width="11.5703125" customWidth="1"/>
  </cols>
  <sheetData>
    <row r="1" spans="1:15" s="2" customFormat="1" ht="23.25" x14ac:dyDescent="0.35">
      <c r="A1" s="1" t="s">
        <v>11</v>
      </c>
    </row>
    <row r="2" spans="1:15" x14ac:dyDescent="0.25">
      <c r="B2" s="91" t="s">
        <v>0</v>
      </c>
      <c r="C2" s="91"/>
      <c r="D2" s="91" t="s">
        <v>1</v>
      </c>
      <c r="E2" s="91"/>
      <c r="F2" s="84" t="s">
        <v>2</v>
      </c>
      <c r="G2" s="84"/>
      <c r="H2" s="4"/>
      <c r="I2" s="4"/>
      <c r="J2" s="88" t="s">
        <v>3</v>
      </c>
      <c r="K2" s="88"/>
      <c r="L2" s="88" t="s">
        <v>4</v>
      </c>
      <c r="M2" s="88"/>
      <c r="N2" s="88" t="s">
        <v>5</v>
      </c>
      <c r="O2" s="88"/>
    </row>
    <row r="3" spans="1:15" x14ac:dyDescent="0.25">
      <c r="A3" s="5" t="s">
        <v>6</v>
      </c>
      <c r="B3" s="6" t="s">
        <v>7</v>
      </c>
      <c r="C3" s="6" t="s">
        <v>8</v>
      </c>
      <c r="D3" s="7" t="s">
        <v>7</v>
      </c>
      <c r="E3" s="7" t="s">
        <v>9</v>
      </c>
      <c r="F3" s="8" t="s">
        <v>7</v>
      </c>
      <c r="G3" s="8" t="s">
        <v>9</v>
      </c>
      <c r="H3" s="5" t="s">
        <v>6</v>
      </c>
      <c r="I3" s="7" t="s">
        <v>2</v>
      </c>
      <c r="J3" s="87">
        <f>B117</f>
        <v>13585</v>
      </c>
      <c r="K3" s="88"/>
      <c r="L3" s="87">
        <f>D117</f>
        <v>713</v>
      </c>
      <c r="M3" s="88"/>
      <c r="N3" s="89">
        <f>J3+L3</f>
        <v>14298</v>
      </c>
      <c r="O3" s="90"/>
    </row>
    <row r="4" spans="1:15" x14ac:dyDescent="0.25">
      <c r="A4" s="9">
        <v>0</v>
      </c>
      <c r="B4" s="5">
        <v>46</v>
      </c>
      <c r="C4" s="5">
        <v>45</v>
      </c>
      <c r="D4" s="5">
        <v>4</v>
      </c>
      <c r="E4" s="5">
        <v>8</v>
      </c>
      <c r="F4" s="10">
        <f>B4+D4</f>
        <v>50</v>
      </c>
      <c r="G4" s="10">
        <f>C4+E4</f>
        <v>53</v>
      </c>
      <c r="H4" s="5">
        <v>0</v>
      </c>
      <c r="I4" s="10">
        <f>F4+G4</f>
        <v>103</v>
      </c>
    </row>
    <row r="5" spans="1:15" x14ac:dyDescent="0.25">
      <c r="A5" s="9">
        <v>1</v>
      </c>
      <c r="B5" s="5">
        <v>54</v>
      </c>
      <c r="C5" s="5">
        <v>42</v>
      </c>
      <c r="D5" s="5">
        <v>3</v>
      </c>
      <c r="E5" s="5">
        <v>4</v>
      </c>
      <c r="F5" s="10">
        <f t="shared" ref="F5:F36" si="0">B5+D5</f>
        <v>57</v>
      </c>
      <c r="G5" s="10">
        <f t="shared" ref="G5:G68" si="1">C5+E5</f>
        <v>46</v>
      </c>
      <c r="H5" s="5">
        <v>1</v>
      </c>
      <c r="I5" s="10">
        <f t="shared" ref="I5:I68" si="2">F5+G5</f>
        <v>103</v>
      </c>
    </row>
    <row r="6" spans="1:15" x14ac:dyDescent="0.25">
      <c r="A6" s="9">
        <v>2</v>
      </c>
      <c r="B6" s="5">
        <v>69</v>
      </c>
      <c r="C6" s="5">
        <v>52</v>
      </c>
      <c r="D6" s="5">
        <v>5</v>
      </c>
      <c r="E6" s="5">
        <v>8</v>
      </c>
      <c r="F6" s="10">
        <f t="shared" si="0"/>
        <v>74</v>
      </c>
      <c r="G6" s="10">
        <f t="shared" si="1"/>
        <v>60</v>
      </c>
      <c r="H6" s="5">
        <v>2</v>
      </c>
      <c r="I6" s="10">
        <f t="shared" si="2"/>
        <v>134</v>
      </c>
    </row>
    <row r="7" spans="1:15" x14ac:dyDescent="0.25">
      <c r="A7" s="9">
        <v>3</v>
      </c>
      <c r="B7" s="5">
        <v>61</v>
      </c>
      <c r="C7" s="5">
        <v>58</v>
      </c>
      <c r="D7" s="5">
        <v>3</v>
      </c>
      <c r="E7" s="11">
        <v>2</v>
      </c>
      <c r="F7" s="10">
        <f t="shared" si="0"/>
        <v>64</v>
      </c>
      <c r="G7" s="10">
        <f t="shared" si="1"/>
        <v>60</v>
      </c>
      <c r="H7" s="5">
        <v>3</v>
      </c>
      <c r="I7" s="10">
        <f t="shared" si="2"/>
        <v>124</v>
      </c>
    </row>
    <row r="8" spans="1:15" x14ac:dyDescent="0.25">
      <c r="A8" s="9">
        <v>4</v>
      </c>
      <c r="B8" s="5">
        <v>76</v>
      </c>
      <c r="C8" s="5">
        <v>48</v>
      </c>
      <c r="D8" s="5">
        <v>5</v>
      </c>
      <c r="E8" s="5">
        <v>7</v>
      </c>
      <c r="F8" s="10">
        <f t="shared" si="0"/>
        <v>81</v>
      </c>
      <c r="G8" s="10">
        <f t="shared" si="1"/>
        <v>55</v>
      </c>
      <c r="H8" s="5">
        <v>4</v>
      </c>
      <c r="I8" s="10">
        <f t="shared" si="2"/>
        <v>136</v>
      </c>
    </row>
    <row r="9" spans="1:15" x14ac:dyDescent="0.25">
      <c r="A9" s="9">
        <v>5</v>
      </c>
      <c r="B9" s="5">
        <v>70</v>
      </c>
      <c r="C9" s="5">
        <v>70</v>
      </c>
      <c r="D9" s="5">
        <v>3</v>
      </c>
      <c r="E9" s="5">
        <v>9</v>
      </c>
      <c r="F9" s="10">
        <f t="shared" si="0"/>
        <v>73</v>
      </c>
      <c r="G9" s="10">
        <f t="shared" si="1"/>
        <v>79</v>
      </c>
      <c r="H9" s="5">
        <v>5</v>
      </c>
      <c r="I9" s="10">
        <f t="shared" si="2"/>
        <v>152</v>
      </c>
    </row>
    <row r="10" spans="1:15" x14ac:dyDescent="0.25">
      <c r="A10" s="9">
        <v>6</v>
      </c>
      <c r="B10" s="5">
        <v>61</v>
      </c>
      <c r="C10" s="5">
        <v>53</v>
      </c>
      <c r="D10" s="5">
        <v>6</v>
      </c>
      <c r="E10" s="5">
        <v>7</v>
      </c>
      <c r="F10" s="10">
        <f t="shared" si="0"/>
        <v>67</v>
      </c>
      <c r="G10" s="10">
        <f t="shared" si="1"/>
        <v>60</v>
      </c>
      <c r="H10" s="5">
        <v>6</v>
      </c>
      <c r="I10" s="10">
        <f t="shared" si="2"/>
        <v>127</v>
      </c>
    </row>
    <row r="11" spans="1:15" x14ac:dyDescent="0.25">
      <c r="A11" s="9">
        <v>7</v>
      </c>
      <c r="B11" s="5">
        <v>69</v>
      </c>
      <c r="C11" s="5">
        <v>60</v>
      </c>
      <c r="D11" s="5">
        <v>7</v>
      </c>
      <c r="E11" s="5">
        <v>3</v>
      </c>
      <c r="F11" s="10">
        <f t="shared" si="0"/>
        <v>76</v>
      </c>
      <c r="G11" s="10">
        <f t="shared" si="1"/>
        <v>63</v>
      </c>
      <c r="H11" s="5">
        <v>7</v>
      </c>
      <c r="I11" s="10">
        <f t="shared" si="2"/>
        <v>139</v>
      </c>
    </row>
    <row r="12" spans="1:15" x14ac:dyDescent="0.25">
      <c r="A12" s="9">
        <v>8</v>
      </c>
      <c r="B12" s="5">
        <v>73</v>
      </c>
      <c r="C12" s="5">
        <v>71</v>
      </c>
      <c r="D12" s="5">
        <v>7</v>
      </c>
      <c r="E12" s="5">
        <v>1</v>
      </c>
      <c r="F12" s="10">
        <f t="shared" si="0"/>
        <v>80</v>
      </c>
      <c r="G12" s="10">
        <f t="shared" si="1"/>
        <v>72</v>
      </c>
      <c r="H12" s="5">
        <v>8</v>
      </c>
      <c r="I12" s="10">
        <f t="shared" si="2"/>
        <v>152</v>
      </c>
    </row>
    <row r="13" spans="1:15" x14ac:dyDescent="0.25">
      <c r="A13" s="9">
        <v>9</v>
      </c>
      <c r="B13" s="5">
        <v>60</v>
      </c>
      <c r="C13" s="5">
        <v>80</v>
      </c>
      <c r="D13" s="5">
        <v>2</v>
      </c>
      <c r="E13" s="5">
        <v>5</v>
      </c>
      <c r="F13" s="10">
        <f t="shared" si="0"/>
        <v>62</v>
      </c>
      <c r="G13" s="10">
        <f t="shared" si="1"/>
        <v>85</v>
      </c>
      <c r="H13" s="5">
        <v>9</v>
      </c>
      <c r="I13" s="10">
        <f t="shared" si="2"/>
        <v>147</v>
      </c>
    </row>
    <row r="14" spans="1:15" x14ac:dyDescent="0.25">
      <c r="A14" s="9">
        <v>10</v>
      </c>
      <c r="B14" s="5">
        <v>51</v>
      </c>
      <c r="C14" s="5">
        <v>68</v>
      </c>
      <c r="D14" s="5">
        <v>2</v>
      </c>
      <c r="E14" s="5">
        <v>4</v>
      </c>
      <c r="F14" s="10">
        <f t="shared" si="0"/>
        <v>53</v>
      </c>
      <c r="G14" s="10">
        <f t="shared" si="1"/>
        <v>72</v>
      </c>
      <c r="H14" s="5">
        <v>10</v>
      </c>
      <c r="I14" s="10">
        <f t="shared" si="2"/>
        <v>125</v>
      </c>
    </row>
    <row r="15" spans="1:15" x14ac:dyDescent="0.25">
      <c r="A15" s="9">
        <v>11</v>
      </c>
      <c r="B15" s="5">
        <v>95</v>
      </c>
      <c r="C15" s="5">
        <v>66</v>
      </c>
      <c r="D15" s="5">
        <v>1</v>
      </c>
      <c r="E15" s="5">
        <v>4</v>
      </c>
      <c r="F15" s="10">
        <f t="shared" si="0"/>
        <v>96</v>
      </c>
      <c r="G15" s="10">
        <f t="shared" si="1"/>
        <v>70</v>
      </c>
      <c r="H15" s="5">
        <v>11</v>
      </c>
      <c r="I15" s="10">
        <f t="shared" si="2"/>
        <v>166</v>
      </c>
    </row>
    <row r="16" spans="1:15" x14ac:dyDescent="0.25">
      <c r="A16" s="9">
        <v>12</v>
      </c>
      <c r="B16" s="5">
        <v>71</v>
      </c>
      <c r="C16" s="5">
        <v>47</v>
      </c>
      <c r="D16" s="5">
        <v>5</v>
      </c>
      <c r="E16" s="5">
        <v>4</v>
      </c>
      <c r="F16" s="10">
        <f t="shared" si="0"/>
        <v>76</v>
      </c>
      <c r="G16" s="10">
        <f t="shared" si="1"/>
        <v>51</v>
      </c>
      <c r="H16" s="5">
        <v>12</v>
      </c>
      <c r="I16" s="10">
        <f t="shared" si="2"/>
        <v>127</v>
      </c>
    </row>
    <row r="17" spans="1:9" x14ac:dyDescent="0.25">
      <c r="A17" s="9">
        <v>13</v>
      </c>
      <c r="B17" s="5">
        <v>78</v>
      </c>
      <c r="C17" s="5">
        <v>67</v>
      </c>
      <c r="D17" s="5">
        <v>6</v>
      </c>
      <c r="E17" s="5">
        <v>2</v>
      </c>
      <c r="F17" s="10">
        <f t="shared" si="0"/>
        <v>84</v>
      </c>
      <c r="G17" s="10">
        <f t="shared" si="1"/>
        <v>69</v>
      </c>
      <c r="H17" s="5">
        <v>13</v>
      </c>
      <c r="I17" s="10">
        <f t="shared" si="2"/>
        <v>153</v>
      </c>
    </row>
    <row r="18" spans="1:9" x14ac:dyDescent="0.25">
      <c r="A18" s="9">
        <v>14</v>
      </c>
      <c r="B18" s="5">
        <v>67</v>
      </c>
      <c r="C18" s="5">
        <v>63</v>
      </c>
      <c r="D18" s="5">
        <v>2</v>
      </c>
      <c r="E18" s="5">
        <v>0</v>
      </c>
      <c r="F18" s="10">
        <f t="shared" si="0"/>
        <v>69</v>
      </c>
      <c r="G18" s="10">
        <f t="shared" si="1"/>
        <v>63</v>
      </c>
      <c r="H18" s="5">
        <v>14</v>
      </c>
      <c r="I18" s="10">
        <f t="shared" si="2"/>
        <v>132</v>
      </c>
    </row>
    <row r="19" spans="1:9" x14ac:dyDescent="0.25">
      <c r="A19" s="9">
        <v>15</v>
      </c>
      <c r="B19" s="5">
        <v>89</v>
      </c>
      <c r="C19" s="5">
        <v>76</v>
      </c>
      <c r="D19" s="5">
        <v>0</v>
      </c>
      <c r="E19" s="5">
        <v>2</v>
      </c>
      <c r="F19" s="10">
        <f t="shared" si="0"/>
        <v>89</v>
      </c>
      <c r="G19" s="10">
        <f t="shared" si="1"/>
        <v>78</v>
      </c>
      <c r="H19" s="5">
        <v>15</v>
      </c>
      <c r="I19" s="10">
        <f t="shared" si="2"/>
        <v>167</v>
      </c>
    </row>
    <row r="20" spans="1:9" x14ac:dyDescent="0.25">
      <c r="A20" s="9">
        <v>16</v>
      </c>
      <c r="B20" s="5">
        <v>66</v>
      </c>
      <c r="C20" s="5">
        <v>56</v>
      </c>
      <c r="D20" s="5">
        <v>1</v>
      </c>
      <c r="E20" s="5">
        <v>6</v>
      </c>
      <c r="F20" s="10">
        <f t="shared" si="0"/>
        <v>67</v>
      </c>
      <c r="G20" s="10">
        <f t="shared" si="1"/>
        <v>62</v>
      </c>
      <c r="H20" s="5">
        <v>16</v>
      </c>
      <c r="I20" s="10">
        <f t="shared" si="2"/>
        <v>129</v>
      </c>
    </row>
    <row r="21" spans="1:9" x14ac:dyDescent="0.25">
      <c r="A21" s="9">
        <v>17</v>
      </c>
      <c r="B21" s="5">
        <v>80</v>
      </c>
      <c r="C21" s="5">
        <v>86</v>
      </c>
      <c r="D21" s="5">
        <v>5</v>
      </c>
      <c r="E21" s="5">
        <v>0</v>
      </c>
      <c r="F21" s="10">
        <f t="shared" si="0"/>
        <v>85</v>
      </c>
      <c r="G21" s="10">
        <f t="shared" si="1"/>
        <v>86</v>
      </c>
      <c r="H21" s="5">
        <v>17</v>
      </c>
      <c r="I21" s="10">
        <f t="shared" si="2"/>
        <v>171</v>
      </c>
    </row>
    <row r="22" spans="1:9" x14ac:dyDescent="0.25">
      <c r="A22" s="9">
        <v>18</v>
      </c>
      <c r="B22" s="5">
        <v>69</v>
      </c>
      <c r="C22" s="5">
        <v>72</v>
      </c>
      <c r="D22" s="5">
        <v>7</v>
      </c>
      <c r="E22" s="5">
        <v>5</v>
      </c>
      <c r="F22" s="10">
        <f t="shared" si="0"/>
        <v>76</v>
      </c>
      <c r="G22" s="10">
        <f t="shared" si="1"/>
        <v>77</v>
      </c>
      <c r="H22" s="5">
        <v>18</v>
      </c>
      <c r="I22" s="10">
        <f t="shared" si="2"/>
        <v>153</v>
      </c>
    </row>
    <row r="23" spans="1:9" x14ac:dyDescent="0.25">
      <c r="A23" s="9">
        <v>19</v>
      </c>
      <c r="B23" s="5">
        <v>79</v>
      </c>
      <c r="C23" s="5">
        <v>52</v>
      </c>
      <c r="D23" s="5">
        <v>5</v>
      </c>
      <c r="E23" s="5">
        <v>0</v>
      </c>
      <c r="F23" s="10">
        <f t="shared" si="0"/>
        <v>84</v>
      </c>
      <c r="G23" s="10">
        <f t="shared" si="1"/>
        <v>52</v>
      </c>
      <c r="H23" s="5">
        <v>19</v>
      </c>
      <c r="I23" s="10">
        <f t="shared" si="2"/>
        <v>136</v>
      </c>
    </row>
    <row r="24" spans="1:9" x14ac:dyDescent="0.25">
      <c r="A24" s="9">
        <v>20</v>
      </c>
      <c r="B24" s="5">
        <v>88</v>
      </c>
      <c r="C24" s="5">
        <v>64</v>
      </c>
      <c r="D24" s="5">
        <v>6</v>
      </c>
      <c r="E24" s="5">
        <v>3</v>
      </c>
      <c r="F24" s="10">
        <f t="shared" si="0"/>
        <v>94</v>
      </c>
      <c r="G24" s="10">
        <f t="shared" si="1"/>
        <v>67</v>
      </c>
      <c r="H24" s="5">
        <v>20</v>
      </c>
      <c r="I24" s="10">
        <f t="shared" si="2"/>
        <v>161</v>
      </c>
    </row>
    <row r="25" spans="1:9" x14ac:dyDescent="0.25">
      <c r="A25" s="9">
        <v>21</v>
      </c>
      <c r="B25" s="5">
        <v>73</v>
      </c>
      <c r="C25" s="5">
        <v>53</v>
      </c>
      <c r="D25" s="5">
        <v>1</v>
      </c>
      <c r="E25" s="5">
        <v>4</v>
      </c>
      <c r="F25" s="10">
        <f t="shared" si="0"/>
        <v>74</v>
      </c>
      <c r="G25" s="10">
        <f t="shared" si="1"/>
        <v>57</v>
      </c>
      <c r="H25" s="5">
        <v>21</v>
      </c>
      <c r="I25" s="10">
        <f t="shared" si="2"/>
        <v>131</v>
      </c>
    </row>
    <row r="26" spans="1:9" x14ac:dyDescent="0.25">
      <c r="A26" s="9">
        <v>22</v>
      </c>
      <c r="B26" s="5">
        <v>70</v>
      </c>
      <c r="C26" s="5">
        <v>79</v>
      </c>
      <c r="D26" s="5">
        <v>5</v>
      </c>
      <c r="E26" s="5">
        <v>4</v>
      </c>
      <c r="F26" s="10">
        <f t="shared" si="0"/>
        <v>75</v>
      </c>
      <c r="G26" s="10">
        <f t="shared" si="1"/>
        <v>83</v>
      </c>
      <c r="H26" s="5">
        <v>22</v>
      </c>
      <c r="I26" s="10">
        <f t="shared" si="2"/>
        <v>158</v>
      </c>
    </row>
    <row r="27" spans="1:9" x14ac:dyDescent="0.25">
      <c r="A27" s="9">
        <v>23</v>
      </c>
      <c r="B27" s="5">
        <v>78</v>
      </c>
      <c r="C27" s="5">
        <v>69</v>
      </c>
      <c r="D27" s="5">
        <v>3</v>
      </c>
      <c r="E27" s="5">
        <v>4</v>
      </c>
      <c r="F27" s="10">
        <f t="shared" si="0"/>
        <v>81</v>
      </c>
      <c r="G27" s="10">
        <f t="shared" si="1"/>
        <v>73</v>
      </c>
      <c r="H27" s="5">
        <v>23</v>
      </c>
      <c r="I27" s="10">
        <f t="shared" si="2"/>
        <v>154</v>
      </c>
    </row>
    <row r="28" spans="1:9" x14ac:dyDescent="0.25">
      <c r="A28" s="9">
        <v>24</v>
      </c>
      <c r="B28" s="5">
        <v>78</v>
      </c>
      <c r="C28" s="5">
        <v>86</v>
      </c>
      <c r="D28" s="5">
        <v>11</v>
      </c>
      <c r="E28" s="5">
        <v>3</v>
      </c>
      <c r="F28" s="10">
        <f t="shared" si="0"/>
        <v>89</v>
      </c>
      <c r="G28" s="10">
        <f t="shared" si="1"/>
        <v>89</v>
      </c>
      <c r="H28" s="5">
        <v>24</v>
      </c>
      <c r="I28" s="10">
        <f t="shared" si="2"/>
        <v>178</v>
      </c>
    </row>
    <row r="29" spans="1:9" x14ac:dyDescent="0.25">
      <c r="A29" s="9">
        <v>25</v>
      </c>
      <c r="B29" s="5">
        <v>88</v>
      </c>
      <c r="C29" s="5">
        <v>58</v>
      </c>
      <c r="D29" s="5">
        <v>11</v>
      </c>
      <c r="E29" s="5">
        <v>6</v>
      </c>
      <c r="F29" s="10">
        <f t="shared" si="0"/>
        <v>99</v>
      </c>
      <c r="G29" s="10">
        <f t="shared" si="1"/>
        <v>64</v>
      </c>
      <c r="H29" s="5">
        <v>25</v>
      </c>
      <c r="I29" s="10">
        <f t="shared" si="2"/>
        <v>163</v>
      </c>
    </row>
    <row r="30" spans="1:9" x14ac:dyDescent="0.25">
      <c r="A30" s="9">
        <v>26</v>
      </c>
      <c r="B30" s="5">
        <v>75</v>
      </c>
      <c r="C30" s="5">
        <v>55</v>
      </c>
      <c r="D30" s="5">
        <v>5</v>
      </c>
      <c r="E30" s="5">
        <v>10</v>
      </c>
      <c r="F30" s="10">
        <f t="shared" si="0"/>
        <v>80</v>
      </c>
      <c r="G30" s="10">
        <f t="shared" si="1"/>
        <v>65</v>
      </c>
      <c r="H30" s="5">
        <v>26</v>
      </c>
      <c r="I30" s="10">
        <f t="shared" si="2"/>
        <v>145</v>
      </c>
    </row>
    <row r="31" spans="1:9" x14ac:dyDescent="0.25">
      <c r="A31" s="9">
        <v>27</v>
      </c>
      <c r="B31" s="5">
        <v>69</v>
      </c>
      <c r="C31" s="5">
        <v>66</v>
      </c>
      <c r="D31" s="5">
        <v>7</v>
      </c>
      <c r="E31" s="5">
        <v>9</v>
      </c>
      <c r="F31" s="10">
        <f t="shared" si="0"/>
        <v>76</v>
      </c>
      <c r="G31" s="10">
        <f t="shared" si="1"/>
        <v>75</v>
      </c>
      <c r="H31" s="5">
        <v>27</v>
      </c>
      <c r="I31" s="10">
        <f t="shared" si="2"/>
        <v>151</v>
      </c>
    </row>
    <row r="32" spans="1:9" x14ac:dyDescent="0.25">
      <c r="A32" s="9">
        <v>28</v>
      </c>
      <c r="B32" s="5">
        <v>64</v>
      </c>
      <c r="C32" s="5">
        <v>56</v>
      </c>
      <c r="D32" s="5">
        <v>6</v>
      </c>
      <c r="E32" s="5">
        <v>4</v>
      </c>
      <c r="F32" s="10">
        <f t="shared" si="0"/>
        <v>70</v>
      </c>
      <c r="G32" s="10">
        <f t="shared" si="1"/>
        <v>60</v>
      </c>
      <c r="H32" s="5">
        <v>28</v>
      </c>
      <c r="I32" s="10">
        <f t="shared" si="2"/>
        <v>130</v>
      </c>
    </row>
    <row r="33" spans="1:9" x14ac:dyDescent="0.25">
      <c r="A33" s="9">
        <v>29</v>
      </c>
      <c r="B33" s="5">
        <v>59</v>
      </c>
      <c r="C33" s="5">
        <v>60</v>
      </c>
      <c r="D33" s="5">
        <v>8</v>
      </c>
      <c r="E33" s="5">
        <v>9</v>
      </c>
      <c r="F33" s="10">
        <f t="shared" si="0"/>
        <v>67</v>
      </c>
      <c r="G33" s="10">
        <f t="shared" si="1"/>
        <v>69</v>
      </c>
      <c r="H33" s="5">
        <v>29</v>
      </c>
      <c r="I33" s="10">
        <f t="shared" si="2"/>
        <v>136</v>
      </c>
    </row>
    <row r="34" spans="1:9" x14ac:dyDescent="0.25">
      <c r="A34" s="9">
        <v>30</v>
      </c>
      <c r="B34" s="5">
        <v>67</v>
      </c>
      <c r="C34" s="5">
        <v>51</v>
      </c>
      <c r="D34" s="5">
        <v>7</v>
      </c>
      <c r="E34" s="5">
        <v>7</v>
      </c>
      <c r="F34" s="10">
        <f t="shared" si="0"/>
        <v>74</v>
      </c>
      <c r="G34" s="10">
        <f t="shared" si="1"/>
        <v>58</v>
      </c>
      <c r="H34" s="5">
        <v>30</v>
      </c>
      <c r="I34" s="10">
        <f t="shared" si="2"/>
        <v>132</v>
      </c>
    </row>
    <row r="35" spans="1:9" x14ac:dyDescent="0.25">
      <c r="A35" s="9">
        <v>31</v>
      </c>
      <c r="B35" s="5">
        <v>55</v>
      </c>
      <c r="C35" s="5">
        <v>66</v>
      </c>
      <c r="D35" s="5">
        <v>8</v>
      </c>
      <c r="E35" s="5">
        <v>9</v>
      </c>
      <c r="F35" s="10">
        <f t="shared" si="0"/>
        <v>63</v>
      </c>
      <c r="G35" s="10">
        <f t="shared" si="1"/>
        <v>75</v>
      </c>
      <c r="H35" s="5">
        <v>31</v>
      </c>
      <c r="I35" s="10">
        <f t="shared" si="2"/>
        <v>138</v>
      </c>
    </row>
    <row r="36" spans="1:9" x14ac:dyDescent="0.25">
      <c r="A36" s="9">
        <v>32</v>
      </c>
      <c r="B36" s="5">
        <v>68</v>
      </c>
      <c r="C36" s="5">
        <v>59</v>
      </c>
      <c r="D36" s="5">
        <v>9</v>
      </c>
      <c r="E36" s="5">
        <v>10</v>
      </c>
      <c r="F36" s="10">
        <f t="shared" si="0"/>
        <v>77</v>
      </c>
      <c r="G36" s="10">
        <f t="shared" si="1"/>
        <v>69</v>
      </c>
      <c r="H36" s="5">
        <v>32</v>
      </c>
      <c r="I36" s="10">
        <f t="shared" si="2"/>
        <v>146</v>
      </c>
    </row>
    <row r="37" spans="1:9" x14ac:dyDescent="0.25">
      <c r="A37" s="9">
        <v>33</v>
      </c>
      <c r="B37" s="5">
        <v>53</v>
      </c>
      <c r="C37" s="5">
        <v>60</v>
      </c>
      <c r="D37" s="5">
        <v>7</v>
      </c>
      <c r="E37" s="5">
        <v>8</v>
      </c>
      <c r="F37" s="10">
        <f t="shared" ref="F37:F68" si="3">B37+D37</f>
        <v>60</v>
      </c>
      <c r="G37" s="10">
        <f t="shared" si="1"/>
        <v>68</v>
      </c>
      <c r="H37" s="5">
        <v>33</v>
      </c>
      <c r="I37" s="10">
        <f t="shared" si="2"/>
        <v>128</v>
      </c>
    </row>
    <row r="38" spans="1:9" x14ac:dyDescent="0.25">
      <c r="A38" s="9">
        <v>34</v>
      </c>
      <c r="B38" s="5">
        <v>65</v>
      </c>
      <c r="C38" s="5">
        <v>71</v>
      </c>
      <c r="D38" s="5">
        <v>8</v>
      </c>
      <c r="E38" s="5">
        <v>7</v>
      </c>
      <c r="F38" s="10">
        <f t="shared" si="3"/>
        <v>73</v>
      </c>
      <c r="G38" s="10">
        <f t="shared" si="1"/>
        <v>78</v>
      </c>
      <c r="H38" s="5">
        <v>34</v>
      </c>
      <c r="I38" s="10">
        <f t="shared" si="2"/>
        <v>151</v>
      </c>
    </row>
    <row r="39" spans="1:9" x14ac:dyDescent="0.25">
      <c r="A39" s="9">
        <v>35</v>
      </c>
      <c r="B39" s="5">
        <v>72</v>
      </c>
      <c r="C39" s="5">
        <v>76</v>
      </c>
      <c r="D39" s="5">
        <v>13</v>
      </c>
      <c r="E39" s="5">
        <v>7</v>
      </c>
      <c r="F39" s="10">
        <f t="shared" si="3"/>
        <v>85</v>
      </c>
      <c r="G39" s="10">
        <f t="shared" si="1"/>
        <v>83</v>
      </c>
      <c r="H39" s="5">
        <v>35</v>
      </c>
      <c r="I39" s="10">
        <f t="shared" si="2"/>
        <v>168</v>
      </c>
    </row>
    <row r="40" spans="1:9" x14ac:dyDescent="0.25">
      <c r="A40" s="9">
        <v>36</v>
      </c>
      <c r="B40" s="5">
        <v>64</v>
      </c>
      <c r="C40" s="5">
        <v>66</v>
      </c>
      <c r="D40" s="5">
        <v>4</v>
      </c>
      <c r="E40" s="5">
        <v>11</v>
      </c>
      <c r="F40" s="10">
        <f t="shared" si="3"/>
        <v>68</v>
      </c>
      <c r="G40" s="10">
        <f t="shared" si="1"/>
        <v>77</v>
      </c>
      <c r="H40" s="5">
        <v>36</v>
      </c>
      <c r="I40" s="10">
        <f t="shared" si="2"/>
        <v>145</v>
      </c>
    </row>
    <row r="41" spans="1:9" x14ac:dyDescent="0.25">
      <c r="A41" s="9">
        <v>37</v>
      </c>
      <c r="B41" s="5">
        <v>73</v>
      </c>
      <c r="C41" s="11">
        <v>66</v>
      </c>
      <c r="D41" s="5">
        <v>10</v>
      </c>
      <c r="E41" s="5">
        <v>15</v>
      </c>
      <c r="F41" s="10">
        <f t="shared" si="3"/>
        <v>83</v>
      </c>
      <c r="G41" s="10">
        <f t="shared" si="1"/>
        <v>81</v>
      </c>
      <c r="H41" s="5">
        <v>37</v>
      </c>
      <c r="I41" s="10">
        <f t="shared" si="2"/>
        <v>164</v>
      </c>
    </row>
    <row r="42" spans="1:9" x14ac:dyDescent="0.25">
      <c r="A42" s="9">
        <v>38</v>
      </c>
      <c r="B42" s="5">
        <v>65</v>
      </c>
      <c r="C42" s="5">
        <v>63</v>
      </c>
      <c r="D42" s="5">
        <v>12</v>
      </c>
      <c r="E42" s="5">
        <v>10</v>
      </c>
      <c r="F42" s="10">
        <f t="shared" si="3"/>
        <v>77</v>
      </c>
      <c r="G42" s="10">
        <f t="shared" si="1"/>
        <v>73</v>
      </c>
      <c r="H42" s="5">
        <v>38</v>
      </c>
      <c r="I42" s="10">
        <f t="shared" si="2"/>
        <v>150</v>
      </c>
    </row>
    <row r="43" spans="1:9" x14ac:dyDescent="0.25">
      <c r="A43" s="9">
        <v>39</v>
      </c>
      <c r="B43" s="5">
        <v>60</v>
      </c>
      <c r="C43" s="5">
        <v>67</v>
      </c>
      <c r="D43" s="5">
        <v>2</v>
      </c>
      <c r="E43" s="5">
        <v>3</v>
      </c>
      <c r="F43" s="10">
        <f t="shared" si="3"/>
        <v>62</v>
      </c>
      <c r="G43" s="10">
        <f t="shared" si="1"/>
        <v>70</v>
      </c>
      <c r="H43" s="5">
        <v>39</v>
      </c>
      <c r="I43" s="10">
        <f t="shared" si="2"/>
        <v>132</v>
      </c>
    </row>
    <row r="44" spans="1:9" x14ac:dyDescent="0.25">
      <c r="A44" s="9">
        <v>40</v>
      </c>
      <c r="B44" s="5">
        <v>82</v>
      </c>
      <c r="C44" s="5">
        <v>71</v>
      </c>
      <c r="D44" s="5">
        <v>3</v>
      </c>
      <c r="E44" s="5">
        <v>5</v>
      </c>
      <c r="F44" s="10">
        <f t="shared" si="3"/>
        <v>85</v>
      </c>
      <c r="G44" s="10">
        <f t="shared" si="1"/>
        <v>76</v>
      </c>
      <c r="H44" s="5">
        <v>40</v>
      </c>
      <c r="I44" s="10">
        <f t="shared" si="2"/>
        <v>161</v>
      </c>
    </row>
    <row r="45" spans="1:9" x14ac:dyDescent="0.25">
      <c r="A45" s="9">
        <v>41</v>
      </c>
      <c r="B45" s="5">
        <v>78</v>
      </c>
      <c r="C45" s="5">
        <v>64</v>
      </c>
      <c r="D45" s="5">
        <v>8</v>
      </c>
      <c r="E45" s="5">
        <v>8</v>
      </c>
      <c r="F45" s="10">
        <f t="shared" si="3"/>
        <v>86</v>
      </c>
      <c r="G45" s="10">
        <f t="shared" si="1"/>
        <v>72</v>
      </c>
      <c r="H45" s="5">
        <v>41</v>
      </c>
      <c r="I45" s="10">
        <f t="shared" si="2"/>
        <v>158</v>
      </c>
    </row>
    <row r="46" spans="1:9" x14ac:dyDescent="0.25">
      <c r="A46" s="9">
        <v>42</v>
      </c>
      <c r="B46" s="5">
        <v>60</v>
      </c>
      <c r="C46" s="5">
        <v>77</v>
      </c>
      <c r="D46" s="5">
        <v>4</v>
      </c>
      <c r="E46" s="5">
        <v>6</v>
      </c>
      <c r="F46" s="10">
        <f t="shared" si="3"/>
        <v>64</v>
      </c>
      <c r="G46" s="10">
        <f t="shared" si="1"/>
        <v>83</v>
      </c>
      <c r="H46" s="5">
        <v>42</v>
      </c>
      <c r="I46" s="10">
        <f t="shared" si="2"/>
        <v>147</v>
      </c>
    </row>
    <row r="47" spans="1:9" x14ac:dyDescent="0.25">
      <c r="A47" s="9">
        <v>43</v>
      </c>
      <c r="B47" s="5">
        <v>66</v>
      </c>
      <c r="C47" s="5">
        <v>90</v>
      </c>
      <c r="D47" s="5">
        <v>9</v>
      </c>
      <c r="E47" s="5">
        <v>7</v>
      </c>
      <c r="F47" s="10">
        <f t="shared" si="3"/>
        <v>75</v>
      </c>
      <c r="G47" s="10">
        <f t="shared" si="1"/>
        <v>97</v>
      </c>
      <c r="H47" s="5">
        <v>43</v>
      </c>
      <c r="I47" s="10">
        <f t="shared" si="2"/>
        <v>172</v>
      </c>
    </row>
    <row r="48" spans="1:9" x14ac:dyDescent="0.25">
      <c r="A48" s="9">
        <v>44</v>
      </c>
      <c r="B48" s="5">
        <v>99</v>
      </c>
      <c r="C48" s="5">
        <v>71</v>
      </c>
      <c r="D48" s="5">
        <v>4</v>
      </c>
      <c r="E48" s="5">
        <v>6</v>
      </c>
      <c r="F48" s="10">
        <f t="shared" si="3"/>
        <v>103</v>
      </c>
      <c r="G48" s="10">
        <f t="shared" si="1"/>
        <v>77</v>
      </c>
      <c r="H48" s="5">
        <v>44</v>
      </c>
      <c r="I48" s="10">
        <f t="shared" si="2"/>
        <v>180</v>
      </c>
    </row>
    <row r="49" spans="1:9" x14ac:dyDescent="0.25">
      <c r="A49" s="9">
        <v>45</v>
      </c>
      <c r="B49" s="5">
        <v>89</v>
      </c>
      <c r="C49" s="5">
        <v>89</v>
      </c>
      <c r="D49" s="5">
        <v>6</v>
      </c>
      <c r="E49" s="5">
        <v>5</v>
      </c>
      <c r="F49" s="10">
        <f t="shared" si="3"/>
        <v>95</v>
      </c>
      <c r="G49" s="10">
        <f t="shared" si="1"/>
        <v>94</v>
      </c>
      <c r="H49" s="5">
        <v>45</v>
      </c>
      <c r="I49" s="10">
        <f t="shared" si="2"/>
        <v>189</v>
      </c>
    </row>
    <row r="50" spans="1:9" x14ac:dyDescent="0.25">
      <c r="A50" s="9">
        <v>46</v>
      </c>
      <c r="B50" s="5">
        <v>84</v>
      </c>
      <c r="C50" s="5">
        <v>105</v>
      </c>
      <c r="D50" s="5">
        <v>8</v>
      </c>
      <c r="E50" s="5">
        <v>3</v>
      </c>
      <c r="F50" s="10">
        <f t="shared" si="3"/>
        <v>92</v>
      </c>
      <c r="G50" s="10">
        <f t="shared" si="1"/>
        <v>108</v>
      </c>
      <c r="H50" s="5">
        <v>46</v>
      </c>
      <c r="I50" s="10">
        <f t="shared" si="2"/>
        <v>200</v>
      </c>
    </row>
    <row r="51" spans="1:9" x14ac:dyDescent="0.25">
      <c r="A51" s="9">
        <v>47</v>
      </c>
      <c r="B51" s="5">
        <v>96</v>
      </c>
      <c r="C51" s="5">
        <v>98</v>
      </c>
      <c r="D51" s="5">
        <v>11</v>
      </c>
      <c r="E51" s="5">
        <v>2</v>
      </c>
      <c r="F51" s="10">
        <f t="shared" si="3"/>
        <v>107</v>
      </c>
      <c r="G51" s="10">
        <f t="shared" si="1"/>
        <v>100</v>
      </c>
      <c r="H51" s="5">
        <v>47</v>
      </c>
      <c r="I51" s="10">
        <f t="shared" si="2"/>
        <v>207</v>
      </c>
    </row>
    <row r="52" spans="1:9" x14ac:dyDescent="0.25">
      <c r="A52" s="9">
        <v>48</v>
      </c>
      <c r="B52" s="5">
        <v>89</v>
      </c>
      <c r="C52" s="5">
        <v>96</v>
      </c>
      <c r="D52" s="5">
        <v>7</v>
      </c>
      <c r="E52" s="5">
        <v>6</v>
      </c>
      <c r="F52" s="10">
        <f t="shared" si="3"/>
        <v>96</v>
      </c>
      <c r="G52" s="10">
        <f t="shared" si="1"/>
        <v>102</v>
      </c>
      <c r="H52" s="5">
        <v>48</v>
      </c>
      <c r="I52" s="10">
        <f t="shared" si="2"/>
        <v>198</v>
      </c>
    </row>
    <row r="53" spans="1:9" x14ac:dyDescent="0.25">
      <c r="A53" s="9">
        <v>49</v>
      </c>
      <c r="B53" s="5">
        <v>110</v>
      </c>
      <c r="C53" s="5">
        <v>113</v>
      </c>
      <c r="D53" s="5">
        <v>7</v>
      </c>
      <c r="E53" s="5">
        <v>4</v>
      </c>
      <c r="F53" s="10">
        <f t="shared" si="3"/>
        <v>117</v>
      </c>
      <c r="G53" s="10">
        <f t="shared" si="1"/>
        <v>117</v>
      </c>
      <c r="H53" s="5">
        <v>49</v>
      </c>
      <c r="I53" s="10">
        <f t="shared" si="2"/>
        <v>234</v>
      </c>
    </row>
    <row r="54" spans="1:9" x14ac:dyDescent="0.25">
      <c r="A54" s="9">
        <v>50</v>
      </c>
      <c r="B54" s="5">
        <v>93</v>
      </c>
      <c r="C54" s="5">
        <v>96</v>
      </c>
      <c r="D54" s="5">
        <v>3</v>
      </c>
      <c r="E54" s="5">
        <v>2</v>
      </c>
      <c r="F54" s="10">
        <f t="shared" si="3"/>
        <v>96</v>
      </c>
      <c r="G54" s="10">
        <f t="shared" si="1"/>
        <v>98</v>
      </c>
      <c r="H54" s="5">
        <v>50</v>
      </c>
      <c r="I54" s="10">
        <f t="shared" si="2"/>
        <v>194</v>
      </c>
    </row>
    <row r="55" spans="1:9" x14ac:dyDescent="0.25">
      <c r="A55" s="9">
        <v>51</v>
      </c>
      <c r="B55" s="5">
        <v>100</v>
      </c>
      <c r="C55" s="5">
        <v>94</v>
      </c>
      <c r="D55" s="5">
        <v>6</v>
      </c>
      <c r="E55" s="5">
        <v>5</v>
      </c>
      <c r="F55" s="10">
        <f t="shared" si="3"/>
        <v>106</v>
      </c>
      <c r="G55" s="10">
        <f t="shared" si="1"/>
        <v>99</v>
      </c>
      <c r="H55" s="5">
        <v>51</v>
      </c>
      <c r="I55" s="10">
        <f t="shared" si="2"/>
        <v>205</v>
      </c>
    </row>
    <row r="56" spans="1:9" x14ac:dyDescent="0.25">
      <c r="A56" s="9">
        <v>52</v>
      </c>
      <c r="B56" s="5">
        <v>113</v>
      </c>
      <c r="C56" s="11">
        <v>101</v>
      </c>
      <c r="D56" s="5">
        <v>6</v>
      </c>
      <c r="E56" s="5">
        <v>3</v>
      </c>
      <c r="F56" s="10">
        <f t="shared" si="3"/>
        <v>119</v>
      </c>
      <c r="G56" s="10">
        <f t="shared" si="1"/>
        <v>104</v>
      </c>
      <c r="H56" s="5">
        <v>52</v>
      </c>
      <c r="I56" s="10">
        <f t="shared" si="2"/>
        <v>223</v>
      </c>
    </row>
    <row r="57" spans="1:9" x14ac:dyDescent="0.25">
      <c r="A57" s="9">
        <v>53</v>
      </c>
      <c r="B57" s="5">
        <v>102</v>
      </c>
      <c r="C57" s="5">
        <v>112</v>
      </c>
      <c r="D57" s="5">
        <v>3</v>
      </c>
      <c r="E57" s="5">
        <v>4</v>
      </c>
      <c r="F57" s="10">
        <f t="shared" si="3"/>
        <v>105</v>
      </c>
      <c r="G57" s="10">
        <f t="shared" si="1"/>
        <v>116</v>
      </c>
      <c r="H57" s="5">
        <v>53</v>
      </c>
      <c r="I57" s="10">
        <f t="shared" si="2"/>
        <v>221</v>
      </c>
    </row>
    <row r="58" spans="1:9" x14ac:dyDescent="0.25">
      <c r="A58" s="9">
        <v>54</v>
      </c>
      <c r="B58" s="5">
        <v>118</v>
      </c>
      <c r="C58" s="5">
        <v>108</v>
      </c>
      <c r="D58" s="5">
        <v>0</v>
      </c>
      <c r="E58" s="5">
        <v>1</v>
      </c>
      <c r="F58" s="10">
        <f t="shared" si="3"/>
        <v>118</v>
      </c>
      <c r="G58" s="10">
        <f t="shared" si="1"/>
        <v>109</v>
      </c>
      <c r="H58" s="5">
        <v>54</v>
      </c>
      <c r="I58" s="10">
        <f t="shared" si="2"/>
        <v>227</v>
      </c>
    </row>
    <row r="59" spans="1:9" x14ac:dyDescent="0.25">
      <c r="A59" s="9">
        <v>55</v>
      </c>
      <c r="B59" s="5">
        <v>111</v>
      </c>
      <c r="C59" s="5">
        <v>103</v>
      </c>
      <c r="D59" s="5">
        <v>3</v>
      </c>
      <c r="E59" s="5">
        <v>4</v>
      </c>
      <c r="F59" s="10">
        <f t="shared" si="3"/>
        <v>114</v>
      </c>
      <c r="G59" s="10">
        <f t="shared" si="1"/>
        <v>107</v>
      </c>
      <c r="H59" s="5">
        <v>55</v>
      </c>
      <c r="I59" s="10">
        <f t="shared" si="2"/>
        <v>221</v>
      </c>
    </row>
    <row r="60" spans="1:9" x14ac:dyDescent="0.25">
      <c r="A60" s="9">
        <v>56</v>
      </c>
      <c r="B60" s="5">
        <v>99</v>
      </c>
      <c r="C60" s="5">
        <v>106</v>
      </c>
      <c r="D60" s="5">
        <v>4</v>
      </c>
      <c r="E60" s="5">
        <v>3</v>
      </c>
      <c r="F60" s="10">
        <f t="shared" si="3"/>
        <v>103</v>
      </c>
      <c r="G60" s="10">
        <f t="shared" si="1"/>
        <v>109</v>
      </c>
      <c r="H60" s="5">
        <v>56</v>
      </c>
      <c r="I60" s="10">
        <f t="shared" si="2"/>
        <v>212</v>
      </c>
    </row>
    <row r="61" spans="1:9" x14ac:dyDescent="0.25">
      <c r="A61" s="9">
        <v>57</v>
      </c>
      <c r="B61" s="5">
        <v>121</v>
      </c>
      <c r="C61" s="5">
        <v>103</v>
      </c>
      <c r="D61" s="5">
        <v>7</v>
      </c>
      <c r="E61" s="5">
        <v>3</v>
      </c>
      <c r="F61" s="10">
        <f t="shared" si="3"/>
        <v>128</v>
      </c>
      <c r="G61" s="10">
        <f t="shared" si="1"/>
        <v>106</v>
      </c>
      <c r="H61" s="5">
        <v>57</v>
      </c>
      <c r="I61" s="10">
        <f t="shared" si="2"/>
        <v>234</v>
      </c>
    </row>
    <row r="62" spans="1:9" x14ac:dyDescent="0.25">
      <c r="A62" s="9">
        <v>58</v>
      </c>
      <c r="B62" s="5">
        <v>96</v>
      </c>
      <c r="C62" s="5">
        <v>106</v>
      </c>
      <c r="D62" s="5">
        <v>2</v>
      </c>
      <c r="E62" s="5">
        <v>5</v>
      </c>
      <c r="F62" s="10">
        <f t="shared" si="3"/>
        <v>98</v>
      </c>
      <c r="G62" s="10">
        <f t="shared" si="1"/>
        <v>111</v>
      </c>
      <c r="H62" s="5">
        <v>58</v>
      </c>
      <c r="I62" s="10">
        <f t="shared" si="2"/>
        <v>209</v>
      </c>
    </row>
    <row r="63" spans="1:9" x14ac:dyDescent="0.25">
      <c r="A63" s="9">
        <v>59</v>
      </c>
      <c r="B63" s="5">
        <v>102</v>
      </c>
      <c r="C63" s="5">
        <v>120</v>
      </c>
      <c r="D63" s="5">
        <v>3</v>
      </c>
      <c r="E63" s="5">
        <v>1</v>
      </c>
      <c r="F63" s="10">
        <f t="shared" si="3"/>
        <v>105</v>
      </c>
      <c r="G63" s="10">
        <f t="shared" si="1"/>
        <v>121</v>
      </c>
      <c r="H63" s="5">
        <v>59</v>
      </c>
      <c r="I63" s="10">
        <f t="shared" si="2"/>
        <v>226</v>
      </c>
    </row>
    <row r="64" spans="1:9" x14ac:dyDescent="0.25">
      <c r="A64" s="9">
        <v>60</v>
      </c>
      <c r="B64" s="5">
        <v>105</v>
      </c>
      <c r="C64" s="5">
        <v>93</v>
      </c>
      <c r="D64" s="5">
        <v>5</v>
      </c>
      <c r="E64" s="5">
        <v>3</v>
      </c>
      <c r="F64" s="10">
        <f t="shared" si="3"/>
        <v>110</v>
      </c>
      <c r="G64" s="10">
        <f t="shared" si="1"/>
        <v>96</v>
      </c>
      <c r="H64" s="5">
        <v>60</v>
      </c>
      <c r="I64" s="10">
        <f t="shared" si="2"/>
        <v>206</v>
      </c>
    </row>
    <row r="65" spans="1:9" x14ac:dyDescent="0.25">
      <c r="A65" s="9">
        <v>61</v>
      </c>
      <c r="B65" s="5">
        <v>84</v>
      </c>
      <c r="C65" s="5">
        <v>91</v>
      </c>
      <c r="D65" s="5">
        <v>3</v>
      </c>
      <c r="E65" s="5">
        <v>2</v>
      </c>
      <c r="F65" s="10">
        <f t="shared" si="3"/>
        <v>87</v>
      </c>
      <c r="G65" s="10">
        <f t="shared" si="1"/>
        <v>93</v>
      </c>
      <c r="H65" s="5">
        <v>61</v>
      </c>
      <c r="I65" s="10">
        <f t="shared" si="2"/>
        <v>180</v>
      </c>
    </row>
    <row r="66" spans="1:9" x14ac:dyDescent="0.25">
      <c r="A66" s="9">
        <v>62</v>
      </c>
      <c r="B66" s="5">
        <v>90</v>
      </c>
      <c r="C66" s="5">
        <v>104</v>
      </c>
      <c r="D66" s="5">
        <v>1</v>
      </c>
      <c r="E66" s="5">
        <v>2</v>
      </c>
      <c r="F66" s="10">
        <f t="shared" si="3"/>
        <v>91</v>
      </c>
      <c r="G66" s="10">
        <f t="shared" si="1"/>
        <v>106</v>
      </c>
      <c r="H66" s="5">
        <v>62</v>
      </c>
      <c r="I66" s="10">
        <f t="shared" si="2"/>
        <v>197</v>
      </c>
    </row>
    <row r="67" spans="1:9" x14ac:dyDescent="0.25">
      <c r="A67" s="9">
        <v>63</v>
      </c>
      <c r="B67" s="5">
        <v>91</v>
      </c>
      <c r="C67" s="5">
        <v>107</v>
      </c>
      <c r="D67" s="5">
        <v>3</v>
      </c>
      <c r="E67" s="5">
        <v>4</v>
      </c>
      <c r="F67" s="10">
        <f t="shared" si="3"/>
        <v>94</v>
      </c>
      <c r="G67" s="10">
        <f t="shared" si="1"/>
        <v>111</v>
      </c>
      <c r="H67" s="5">
        <v>63</v>
      </c>
      <c r="I67" s="10">
        <f t="shared" si="2"/>
        <v>205</v>
      </c>
    </row>
    <row r="68" spans="1:9" x14ac:dyDescent="0.25">
      <c r="A68" s="9">
        <v>64</v>
      </c>
      <c r="B68" s="5">
        <v>93</v>
      </c>
      <c r="C68" s="5">
        <v>98</v>
      </c>
      <c r="D68" s="5">
        <v>3</v>
      </c>
      <c r="E68" s="5">
        <v>1</v>
      </c>
      <c r="F68" s="10">
        <f t="shared" si="3"/>
        <v>96</v>
      </c>
      <c r="G68" s="10">
        <f t="shared" si="1"/>
        <v>99</v>
      </c>
      <c r="H68" s="5">
        <v>64</v>
      </c>
      <c r="I68" s="10">
        <f t="shared" si="2"/>
        <v>195</v>
      </c>
    </row>
    <row r="69" spans="1:9" x14ac:dyDescent="0.25">
      <c r="A69" s="9">
        <v>65</v>
      </c>
      <c r="B69" s="5">
        <v>83</v>
      </c>
      <c r="C69" s="5">
        <v>100</v>
      </c>
      <c r="D69" s="5">
        <v>2</v>
      </c>
      <c r="E69" s="5">
        <v>1</v>
      </c>
      <c r="F69" s="10">
        <f t="shared" ref="F69:F114" si="4">B69+D69</f>
        <v>85</v>
      </c>
      <c r="G69" s="10">
        <f t="shared" ref="G69:G114" si="5">C69+E69</f>
        <v>101</v>
      </c>
      <c r="H69" s="5">
        <v>65</v>
      </c>
      <c r="I69" s="10">
        <f t="shared" ref="I69:I114" si="6">F69+G69</f>
        <v>186</v>
      </c>
    </row>
    <row r="70" spans="1:9" x14ac:dyDescent="0.25">
      <c r="A70" s="9">
        <v>66</v>
      </c>
      <c r="B70" s="5">
        <v>80</v>
      </c>
      <c r="C70" s="5">
        <v>97</v>
      </c>
      <c r="D70" s="5">
        <v>1</v>
      </c>
      <c r="E70" s="5">
        <v>1</v>
      </c>
      <c r="F70" s="10">
        <f t="shared" si="4"/>
        <v>81</v>
      </c>
      <c r="G70" s="10">
        <f t="shared" si="5"/>
        <v>98</v>
      </c>
      <c r="H70" s="5">
        <v>66</v>
      </c>
      <c r="I70" s="10">
        <f t="shared" si="6"/>
        <v>179</v>
      </c>
    </row>
    <row r="71" spans="1:9" x14ac:dyDescent="0.25">
      <c r="A71" s="9">
        <v>67</v>
      </c>
      <c r="B71" s="5">
        <v>96</v>
      </c>
      <c r="C71" s="5">
        <v>103</v>
      </c>
      <c r="D71" s="5">
        <v>2</v>
      </c>
      <c r="E71" s="5">
        <v>0</v>
      </c>
      <c r="F71" s="10">
        <f t="shared" si="4"/>
        <v>98</v>
      </c>
      <c r="G71" s="10">
        <f t="shared" si="5"/>
        <v>103</v>
      </c>
      <c r="H71" s="5">
        <v>67</v>
      </c>
      <c r="I71" s="10">
        <f t="shared" si="6"/>
        <v>201</v>
      </c>
    </row>
    <row r="72" spans="1:9" x14ac:dyDescent="0.25">
      <c r="A72" s="9">
        <v>68</v>
      </c>
      <c r="B72" s="5">
        <v>78</v>
      </c>
      <c r="C72" s="5">
        <v>99</v>
      </c>
      <c r="D72" s="5">
        <v>1</v>
      </c>
      <c r="E72" s="5">
        <v>2</v>
      </c>
      <c r="F72" s="10">
        <f t="shared" si="4"/>
        <v>79</v>
      </c>
      <c r="G72" s="10">
        <f t="shared" si="5"/>
        <v>101</v>
      </c>
      <c r="H72" s="5">
        <v>68</v>
      </c>
      <c r="I72" s="10">
        <f t="shared" si="6"/>
        <v>180</v>
      </c>
    </row>
    <row r="73" spans="1:9" x14ac:dyDescent="0.25">
      <c r="A73" s="9">
        <v>69</v>
      </c>
      <c r="B73" s="5">
        <v>101</v>
      </c>
      <c r="C73" s="5">
        <v>119</v>
      </c>
      <c r="D73" s="5">
        <v>3</v>
      </c>
      <c r="E73" s="5">
        <v>1</v>
      </c>
      <c r="F73" s="10">
        <f t="shared" si="4"/>
        <v>104</v>
      </c>
      <c r="G73" s="10">
        <f t="shared" si="5"/>
        <v>120</v>
      </c>
      <c r="H73" s="5">
        <v>69</v>
      </c>
      <c r="I73" s="10">
        <f t="shared" si="6"/>
        <v>224</v>
      </c>
    </row>
    <row r="74" spans="1:9" x14ac:dyDescent="0.25">
      <c r="A74" s="9">
        <v>70</v>
      </c>
      <c r="B74" s="5">
        <v>107</v>
      </c>
      <c r="C74" s="5">
        <v>107</v>
      </c>
      <c r="D74" s="5">
        <v>1</v>
      </c>
      <c r="E74" s="5">
        <v>0</v>
      </c>
      <c r="F74" s="10">
        <f t="shared" si="4"/>
        <v>108</v>
      </c>
      <c r="G74" s="10">
        <f t="shared" si="5"/>
        <v>107</v>
      </c>
      <c r="H74" s="5">
        <v>70</v>
      </c>
      <c r="I74" s="10">
        <f t="shared" si="6"/>
        <v>215</v>
      </c>
    </row>
    <row r="75" spans="1:9" x14ac:dyDescent="0.25">
      <c r="A75" s="9">
        <v>71</v>
      </c>
      <c r="B75" s="5">
        <v>109</v>
      </c>
      <c r="C75" s="5">
        <v>94</v>
      </c>
      <c r="D75" s="5">
        <v>4</v>
      </c>
      <c r="E75" s="5">
        <v>2</v>
      </c>
      <c r="F75" s="10">
        <f t="shared" si="4"/>
        <v>113</v>
      </c>
      <c r="G75" s="10">
        <f t="shared" si="5"/>
        <v>96</v>
      </c>
      <c r="H75" s="5">
        <v>71</v>
      </c>
      <c r="I75" s="10">
        <f t="shared" si="6"/>
        <v>209</v>
      </c>
    </row>
    <row r="76" spans="1:9" x14ac:dyDescent="0.25">
      <c r="A76" s="9">
        <v>72</v>
      </c>
      <c r="B76" s="5">
        <v>86</v>
      </c>
      <c r="C76" s="5">
        <v>78</v>
      </c>
      <c r="D76" s="5">
        <v>1</v>
      </c>
      <c r="E76" s="5">
        <v>0</v>
      </c>
      <c r="F76" s="10">
        <f t="shared" si="4"/>
        <v>87</v>
      </c>
      <c r="G76" s="10">
        <f t="shared" si="5"/>
        <v>78</v>
      </c>
      <c r="H76" s="5">
        <v>72</v>
      </c>
      <c r="I76" s="10">
        <f t="shared" si="6"/>
        <v>165</v>
      </c>
    </row>
    <row r="77" spans="1:9" x14ac:dyDescent="0.25">
      <c r="A77" s="9">
        <v>73</v>
      </c>
      <c r="B77" s="5">
        <v>87</v>
      </c>
      <c r="C77" s="5">
        <v>99</v>
      </c>
      <c r="D77" s="5">
        <v>1</v>
      </c>
      <c r="E77" s="5">
        <v>3</v>
      </c>
      <c r="F77" s="10">
        <f t="shared" si="4"/>
        <v>88</v>
      </c>
      <c r="G77" s="10">
        <f t="shared" si="5"/>
        <v>102</v>
      </c>
      <c r="H77" s="5">
        <v>73</v>
      </c>
      <c r="I77" s="10">
        <f t="shared" si="6"/>
        <v>190</v>
      </c>
    </row>
    <row r="78" spans="1:9" x14ac:dyDescent="0.25">
      <c r="A78" s="9">
        <v>74</v>
      </c>
      <c r="B78" s="5">
        <v>84</v>
      </c>
      <c r="C78" s="5">
        <v>92</v>
      </c>
      <c r="D78" s="5">
        <v>4</v>
      </c>
      <c r="E78" s="5">
        <v>1</v>
      </c>
      <c r="F78" s="10">
        <f t="shared" si="4"/>
        <v>88</v>
      </c>
      <c r="G78" s="10">
        <f t="shared" si="5"/>
        <v>93</v>
      </c>
      <c r="H78" s="5">
        <v>74</v>
      </c>
      <c r="I78" s="10">
        <f t="shared" si="6"/>
        <v>181</v>
      </c>
    </row>
    <row r="79" spans="1:9" x14ac:dyDescent="0.25">
      <c r="A79" s="9">
        <v>75</v>
      </c>
      <c r="B79" s="5">
        <v>56</v>
      </c>
      <c r="C79" s="5">
        <v>66</v>
      </c>
      <c r="D79" s="5">
        <v>1</v>
      </c>
      <c r="E79" s="5">
        <v>0</v>
      </c>
      <c r="F79" s="10">
        <f t="shared" si="4"/>
        <v>57</v>
      </c>
      <c r="G79" s="10">
        <f t="shared" si="5"/>
        <v>66</v>
      </c>
      <c r="H79" s="5">
        <v>75</v>
      </c>
      <c r="I79" s="10">
        <f t="shared" si="6"/>
        <v>123</v>
      </c>
    </row>
    <row r="80" spans="1:9" x14ac:dyDescent="0.25">
      <c r="A80" s="9">
        <v>76</v>
      </c>
      <c r="B80" s="5">
        <v>55</v>
      </c>
      <c r="C80" s="5">
        <v>56</v>
      </c>
      <c r="D80" s="5">
        <v>3</v>
      </c>
      <c r="E80" s="5">
        <v>1</v>
      </c>
      <c r="F80" s="10">
        <f t="shared" si="4"/>
        <v>58</v>
      </c>
      <c r="G80" s="10">
        <f t="shared" si="5"/>
        <v>57</v>
      </c>
      <c r="H80" s="5">
        <v>76</v>
      </c>
      <c r="I80" s="10">
        <f t="shared" si="6"/>
        <v>115</v>
      </c>
    </row>
    <row r="81" spans="1:9" x14ac:dyDescent="0.25">
      <c r="A81" s="9">
        <v>77</v>
      </c>
      <c r="B81" s="5">
        <v>73</v>
      </c>
      <c r="C81" s="5">
        <v>80</v>
      </c>
      <c r="D81" s="5">
        <v>2</v>
      </c>
      <c r="E81" s="5">
        <v>0</v>
      </c>
      <c r="F81" s="10">
        <f t="shared" si="4"/>
        <v>75</v>
      </c>
      <c r="G81" s="10">
        <f t="shared" si="5"/>
        <v>80</v>
      </c>
      <c r="H81" s="5">
        <v>77</v>
      </c>
      <c r="I81" s="10">
        <f t="shared" si="6"/>
        <v>155</v>
      </c>
    </row>
    <row r="82" spans="1:9" x14ac:dyDescent="0.25">
      <c r="A82" s="9">
        <v>78</v>
      </c>
      <c r="B82" s="5">
        <v>65</v>
      </c>
      <c r="C82" s="5">
        <v>70</v>
      </c>
      <c r="D82" s="5">
        <v>1</v>
      </c>
      <c r="E82" s="5">
        <v>0</v>
      </c>
      <c r="F82" s="10">
        <f t="shared" si="4"/>
        <v>66</v>
      </c>
      <c r="G82" s="10">
        <f t="shared" si="5"/>
        <v>70</v>
      </c>
      <c r="H82" s="5">
        <v>78</v>
      </c>
      <c r="I82" s="10">
        <f t="shared" si="6"/>
        <v>136</v>
      </c>
    </row>
    <row r="83" spans="1:9" x14ac:dyDescent="0.25">
      <c r="A83" s="9">
        <v>79</v>
      </c>
      <c r="B83" s="5">
        <v>65</v>
      </c>
      <c r="C83" s="5">
        <v>73</v>
      </c>
      <c r="D83" s="5">
        <v>0</v>
      </c>
      <c r="E83" s="5">
        <v>2</v>
      </c>
      <c r="F83" s="10">
        <f t="shared" si="4"/>
        <v>65</v>
      </c>
      <c r="G83" s="10">
        <f t="shared" si="5"/>
        <v>75</v>
      </c>
      <c r="H83" s="5">
        <v>79</v>
      </c>
      <c r="I83" s="10">
        <f t="shared" si="6"/>
        <v>140</v>
      </c>
    </row>
    <row r="84" spans="1:9" x14ac:dyDescent="0.25">
      <c r="A84" s="9">
        <v>80</v>
      </c>
      <c r="B84" s="5">
        <v>62</v>
      </c>
      <c r="C84" s="5">
        <v>68</v>
      </c>
      <c r="D84" s="5">
        <v>0</v>
      </c>
      <c r="E84" s="5">
        <v>0</v>
      </c>
      <c r="F84" s="10">
        <f t="shared" si="4"/>
        <v>62</v>
      </c>
      <c r="G84" s="10">
        <f t="shared" si="5"/>
        <v>68</v>
      </c>
      <c r="H84" s="5">
        <v>80</v>
      </c>
      <c r="I84" s="10">
        <f t="shared" si="6"/>
        <v>130</v>
      </c>
    </row>
    <row r="85" spans="1:9" x14ac:dyDescent="0.25">
      <c r="A85" s="9">
        <v>81</v>
      </c>
      <c r="B85" s="5">
        <v>50</v>
      </c>
      <c r="C85" s="5">
        <v>57</v>
      </c>
      <c r="D85" s="5">
        <v>1</v>
      </c>
      <c r="E85" s="5">
        <v>0</v>
      </c>
      <c r="F85" s="10">
        <f t="shared" si="4"/>
        <v>51</v>
      </c>
      <c r="G85" s="10">
        <f t="shared" si="5"/>
        <v>57</v>
      </c>
      <c r="H85" s="5">
        <v>81</v>
      </c>
      <c r="I85" s="10">
        <f t="shared" si="6"/>
        <v>108</v>
      </c>
    </row>
    <row r="86" spans="1:9" x14ac:dyDescent="0.25">
      <c r="A86" s="9">
        <v>82</v>
      </c>
      <c r="B86" s="5">
        <v>44</v>
      </c>
      <c r="C86" s="5">
        <v>55</v>
      </c>
      <c r="D86" s="5">
        <v>1</v>
      </c>
      <c r="E86" s="5">
        <v>1</v>
      </c>
      <c r="F86" s="10">
        <f t="shared" si="4"/>
        <v>45</v>
      </c>
      <c r="G86" s="10">
        <f t="shared" si="5"/>
        <v>56</v>
      </c>
      <c r="H86" s="5">
        <v>82</v>
      </c>
      <c r="I86" s="10">
        <f t="shared" si="6"/>
        <v>101</v>
      </c>
    </row>
    <row r="87" spans="1:9" x14ac:dyDescent="0.25">
      <c r="A87" s="9">
        <v>83</v>
      </c>
      <c r="B87" s="5">
        <v>36</v>
      </c>
      <c r="C87" s="5">
        <v>41</v>
      </c>
      <c r="D87" s="5">
        <v>1</v>
      </c>
      <c r="E87" s="5">
        <v>0</v>
      </c>
      <c r="F87" s="10">
        <f t="shared" si="4"/>
        <v>37</v>
      </c>
      <c r="G87" s="10">
        <f t="shared" si="5"/>
        <v>41</v>
      </c>
      <c r="H87" s="5">
        <v>83</v>
      </c>
      <c r="I87" s="10">
        <f t="shared" si="6"/>
        <v>78</v>
      </c>
    </row>
    <row r="88" spans="1:9" x14ac:dyDescent="0.25">
      <c r="A88" s="9">
        <v>84</v>
      </c>
      <c r="B88" s="5">
        <v>42</v>
      </c>
      <c r="C88" s="5">
        <v>47</v>
      </c>
      <c r="D88" s="5">
        <v>1</v>
      </c>
      <c r="E88" s="5">
        <v>0</v>
      </c>
      <c r="F88" s="10">
        <f t="shared" si="4"/>
        <v>43</v>
      </c>
      <c r="G88" s="10">
        <f t="shared" si="5"/>
        <v>47</v>
      </c>
      <c r="H88" s="5">
        <v>84</v>
      </c>
      <c r="I88" s="10">
        <f t="shared" si="6"/>
        <v>90</v>
      </c>
    </row>
    <row r="89" spans="1:9" x14ac:dyDescent="0.25">
      <c r="A89" s="9">
        <v>85</v>
      </c>
      <c r="B89" s="5">
        <v>31</v>
      </c>
      <c r="C89" s="5">
        <v>48</v>
      </c>
      <c r="D89" s="5">
        <v>0</v>
      </c>
      <c r="E89" s="5">
        <v>1</v>
      </c>
      <c r="F89" s="10">
        <f t="shared" si="4"/>
        <v>31</v>
      </c>
      <c r="G89" s="10">
        <f t="shared" si="5"/>
        <v>49</v>
      </c>
      <c r="H89" s="5">
        <v>85</v>
      </c>
      <c r="I89" s="10">
        <f t="shared" si="6"/>
        <v>80</v>
      </c>
    </row>
    <row r="90" spans="1:9" x14ac:dyDescent="0.25">
      <c r="A90" s="9">
        <v>86</v>
      </c>
      <c r="B90" s="5">
        <v>32</v>
      </c>
      <c r="C90" s="5">
        <v>34</v>
      </c>
      <c r="D90" s="5">
        <v>0</v>
      </c>
      <c r="E90" s="5">
        <v>0</v>
      </c>
      <c r="F90" s="10">
        <f t="shared" si="4"/>
        <v>32</v>
      </c>
      <c r="G90" s="10">
        <f t="shared" si="5"/>
        <v>34</v>
      </c>
      <c r="H90" s="5">
        <v>86</v>
      </c>
      <c r="I90" s="10">
        <f t="shared" si="6"/>
        <v>66</v>
      </c>
    </row>
    <row r="91" spans="1:9" x14ac:dyDescent="0.25">
      <c r="A91" s="9">
        <v>87</v>
      </c>
      <c r="B91" s="5">
        <v>21</v>
      </c>
      <c r="C91" s="5">
        <v>37</v>
      </c>
      <c r="D91" s="5">
        <v>0</v>
      </c>
      <c r="E91" s="5">
        <v>0</v>
      </c>
      <c r="F91" s="10">
        <f t="shared" si="4"/>
        <v>21</v>
      </c>
      <c r="G91" s="10">
        <f t="shared" si="5"/>
        <v>37</v>
      </c>
      <c r="H91" s="5">
        <v>87</v>
      </c>
      <c r="I91" s="10">
        <f t="shared" si="6"/>
        <v>58</v>
      </c>
    </row>
    <row r="92" spans="1:9" x14ac:dyDescent="0.25">
      <c r="A92" s="9">
        <v>88</v>
      </c>
      <c r="B92" s="5">
        <v>11</v>
      </c>
      <c r="C92" s="5">
        <v>36</v>
      </c>
      <c r="D92" s="5">
        <v>0</v>
      </c>
      <c r="E92" s="5">
        <v>2</v>
      </c>
      <c r="F92" s="10">
        <f t="shared" si="4"/>
        <v>11</v>
      </c>
      <c r="G92" s="10">
        <f t="shared" si="5"/>
        <v>38</v>
      </c>
      <c r="H92" s="5">
        <v>88</v>
      </c>
      <c r="I92" s="10">
        <f t="shared" si="6"/>
        <v>49</v>
      </c>
    </row>
    <row r="93" spans="1:9" x14ac:dyDescent="0.25">
      <c r="A93" s="9">
        <v>89</v>
      </c>
      <c r="B93" s="5">
        <v>8</v>
      </c>
      <c r="C93" s="5">
        <v>28</v>
      </c>
      <c r="D93" s="5">
        <v>1</v>
      </c>
      <c r="E93" s="5">
        <v>0</v>
      </c>
      <c r="F93" s="10">
        <f t="shared" si="4"/>
        <v>9</v>
      </c>
      <c r="G93" s="10">
        <f t="shared" si="5"/>
        <v>28</v>
      </c>
      <c r="H93" s="5">
        <v>89</v>
      </c>
      <c r="I93" s="10">
        <f t="shared" si="6"/>
        <v>37</v>
      </c>
    </row>
    <row r="94" spans="1:9" x14ac:dyDescent="0.25">
      <c r="A94" s="9">
        <v>90</v>
      </c>
      <c r="B94" s="5">
        <v>19</v>
      </c>
      <c r="C94" s="5">
        <v>19</v>
      </c>
      <c r="D94" s="5">
        <v>0</v>
      </c>
      <c r="E94" s="5">
        <v>0</v>
      </c>
      <c r="F94" s="10">
        <f t="shared" si="4"/>
        <v>19</v>
      </c>
      <c r="G94" s="10">
        <f t="shared" si="5"/>
        <v>19</v>
      </c>
      <c r="H94" s="5">
        <v>90</v>
      </c>
      <c r="I94" s="10">
        <f t="shared" si="6"/>
        <v>38</v>
      </c>
    </row>
    <row r="95" spans="1:9" x14ac:dyDescent="0.25">
      <c r="A95" s="9">
        <v>91</v>
      </c>
      <c r="B95" s="5">
        <v>12</v>
      </c>
      <c r="C95" s="5">
        <v>18</v>
      </c>
      <c r="D95" s="5">
        <v>0</v>
      </c>
      <c r="E95" s="5">
        <v>1</v>
      </c>
      <c r="F95" s="10">
        <f t="shared" si="4"/>
        <v>12</v>
      </c>
      <c r="G95" s="10">
        <f t="shared" si="5"/>
        <v>19</v>
      </c>
      <c r="H95" s="5">
        <v>91</v>
      </c>
      <c r="I95" s="10">
        <f t="shared" si="6"/>
        <v>31</v>
      </c>
    </row>
    <row r="96" spans="1:9" x14ac:dyDescent="0.25">
      <c r="A96" s="9">
        <v>92</v>
      </c>
      <c r="B96" s="5">
        <v>7</v>
      </c>
      <c r="C96" s="5">
        <v>13</v>
      </c>
      <c r="D96" s="5">
        <v>0</v>
      </c>
      <c r="E96" s="5">
        <v>1</v>
      </c>
      <c r="F96" s="10">
        <f t="shared" si="4"/>
        <v>7</v>
      </c>
      <c r="G96" s="10">
        <f t="shared" si="5"/>
        <v>14</v>
      </c>
      <c r="H96" s="5">
        <v>92</v>
      </c>
      <c r="I96" s="10">
        <f t="shared" si="6"/>
        <v>21</v>
      </c>
    </row>
    <row r="97" spans="1:9" x14ac:dyDescent="0.25">
      <c r="A97" s="9">
        <v>93</v>
      </c>
      <c r="B97" s="5">
        <v>6</v>
      </c>
      <c r="C97" s="5">
        <v>18</v>
      </c>
      <c r="D97" s="5">
        <v>0</v>
      </c>
      <c r="E97" s="5">
        <v>0</v>
      </c>
      <c r="F97" s="10">
        <f t="shared" si="4"/>
        <v>6</v>
      </c>
      <c r="G97" s="10">
        <f t="shared" si="5"/>
        <v>18</v>
      </c>
      <c r="H97" s="5">
        <v>93</v>
      </c>
      <c r="I97" s="10">
        <f t="shared" si="6"/>
        <v>24</v>
      </c>
    </row>
    <row r="98" spans="1:9" x14ac:dyDescent="0.25">
      <c r="A98" s="9">
        <v>94</v>
      </c>
      <c r="B98" s="5">
        <v>4</v>
      </c>
      <c r="C98" s="5">
        <v>10</v>
      </c>
      <c r="D98" s="5">
        <v>0</v>
      </c>
      <c r="E98" s="5">
        <v>0</v>
      </c>
      <c r="F98" s="10">
        <f t="shared" si="4"/>
        <v>4</v>
      </c>
      <c r="G98" s="10">
        <f t="shared" si="5"/>
        <v>10</v>
      </c>
      <c r="H98" s="5">
        <v>94</v>
      </c>
      <c r="I98" s="10">
        <f t="shared" si="6"/>
        <v>14</v>
      </c>
    </row>
    <row r="99" spans="1:9" x14ac:dyDescent="0.25">
      <c r="A99" s="9">
        <v>95</v>
      </c>
      <c r="B99" s="5">
        <v>5</v>
      </c>
      <c r="C99" s="5">
        <v>7</v>
      </c>
      <c r="D99" s="5">
        <v>0</v>
      </c>
      <c r="E99" s="5">
        <v>1</v>
      </c>
      <c r="F99" s="10">
        <f t="shared" si="4"/>
        <v>5</v>
      </c>
      <c r="G99" s="10">
        <f t="shared" si="5"/>
        <v>8</v>
      </c>
      <c r="H99" s="5">
        <v>95</v>
      </c>
      <c r="I99" s="10">
        <f t="shared" si="6"/>
        <v>13</v>
      </c>
    </row>
    <row r="100" spans="1:9" x14ac:dyDescent="0.25">
      <c r="A100" s="9">
        <v>96</v>
      </c>
      <c r="B100" s="5">
        <v>2</v>
      </c>
      <c r="C100" s="5">
        <v>4</v>
      </c>
      <c r="D100" s="5">
        <v>0</v>
      </c>
      <c r="E100" s="5">
        <v>0</v>
      </c>
      <c r="F100" s="10">
        <f t="shared" si="4"/>
        <v>2</v>
      </c>
      <c r="G100" s="10">
        <f t="shared" si="5"/>
        <v>4</v>
      </c>
      <c r="H100" s="5">
        <v>96</v>
      </c>
      <c r="I100" s="10">
        <f t="shared" si="6"/>
        <v>6</v>
      </c>
    </row>
    <row r="101" spans="1:9" x14ac:dyDescent="0.25">
      <c r="A101" s="9">
        <v>97</v>
      </c>
      <c r="B101" s="5">
        <v>2</v>
      </c>
      <c r="C101" s="5">
        <v>6</v>
      </c>
      <c r="D101" s="5">
        <v>0</v>
      </c>
      <c r="E101" s="5">
        <v>0</v>
      </c>
      <c r="F101" s="10">
        <f t="shared" si="4"/>
        <v>2</v>
      </c>
      <c r="G101" s="10">
        <f t="shared" si="5"/>
        <v>6</v>
      </c>
      <c r="H101" s="5">
        <v>97</v>
      </c>
      <c r="I101" s="10">
        <f t="shared" si="6"/>
        <v>8</v>
      </c>
    </row>
    <row r="102" spans="1:9" x14ac:dyDescent="0.25">
      <c r="A102" s="9">
        <v>98</v>
      </c>
      <c r="B102" s="5">
        <v>0</v>
      </c>
      <c r="C102" s="5">
        <v>6</v>
      </c>
      <c r="D102" s="5">
        <v>0</v>
      </c>
      <c r="E102" s="5">
        <v>0</v>
      </c>
      <c r="F102" s="10">
        <f t="shared" si="4"/>
        <v>0</v>
      </c>
      <c r="G102" s="10">
        <f t="shared" si="5"/>
        <v>6</v>
      </c>
      <c r="H102" s="5">
        <v>98</v>
      </c>
      <c r="I102" s="10">
        <f t="shared" si="6"/>
        <v>6</v>
      </c>
    </row>
    <row r="103" spans="1:9" x14ac:dyDescent="0.25">
      <c r="A103" s="9">
        <v>99</v>
      </c>
      <c r="B103" s="5">
        <v>0</v>
      </c>
      <c r="C103" s="5">
        <v>1</v>
      </c>
      <c r="D103" s="5">
        <v>0</v>
      </c>
      <c r="E103" s="5">
        <v>0</v>
      </c>
      <c r="F103" s="10">
        <f t="shared" si="4"/>
        <v>0</v>
      </c>
      <c r="G103" s="10">
        <f t="shared" si="5"/>
        <v>1</v>
      </c>
      <c r="H103" s="5">
        <v>99</v>
      </c>
      <c r="I103" s="10">
        <f t="shared" si="6"/>
        <v>1</v>
      </c>
    </row>
    <row r="104" spans="1:9" x14ac:dyDescent="0.25">
      <c r="A104" s="9">
        <v>100</v>
      </c>
      <c r="B104" s="5">
        <v>0</v>
      </c>
      <c r="C104" s="5">
        <v>2</v>
      </c>
      <c r="D104" s="5">
        <v>0</v>
      </c>
      <c r="E104" s="5">
        <v>0</v>
      </c>
      <c r="F104" s="10">
        <f t="shared" si="4"/>
        <v>0</v>
      </c>
      <c r="G104" s="10">
        <f t="shared" si="5"/>
        <v>2</v>
      </c>
      <c r="H104" s="5">
        <v>100</v>
      </c>
      <c r="I104" s="10">
        <f t="shared" si="6"/>
        <v>2</v>
      </c>
    </row>
    <row r="105" spans="1:9" x14ac:dyDescent="0.25">
      <c r="A105" s="9">
        <v>101</v>
      </c>
      <c r="B105" s="5">
        <v>0</v>
      </c>
      <c r="C105" s="5">
        <v>0</v>
      </c>
      <c r="D105" s="5">
        <v>0</v>
      </c>
      <c r="E105" s="5">
        <v>0</v>
      </c>
      <c r="F105" s="10">
        <f t="shared" si="4"/>
        <v>0</v>
      </c>
      <c r="G105" s="10">
        <f t="shared" si="5"/>
        <v>0</v>
      </c>
      <c r="H105" s="5">
        <v>101</v>
      </c>
      <c r="I105" s="10">
        <f t="shared" si="6"/>
        <v>0</v>
      </c>
    </row>
    <row r="106" spans="1:9" x14ac:dyDescent="0.25">
      <c r="A106" s="9">
        <v>102</v>
      </c>
      <c r="B106" s="5">
        <v>0</v>
      </c>
      <c r="C106" s="5">
        <v>0</v>
      </c>
      <c r="D106" s="5">
        <v>0</v>
      </c>
      <c r="E106" s="5">
        <v>0</v>
      </c>
      <c r="F106" s="10">
        <f t="shared" si="4"/>
        <v>0</v>
      </c>
      <c r="G106" s="10">
        <f t="shared" si="5"/>
        <v>0</v>
      </c>
      <c r="H106" s="5">
        <v>102</v>
      </c>
      <c r="I106" s="10">
        <f t="shared" si="6"/>
        <v>0</v>
      </c>
    </row>
    <row r="107" spans="1:9" x14ac:dyDescent="0.25">
      <c r="A107" s="9">
        <v>103</v>
      </c>
      <c r="B107" s="5">
        <v>0</v>
      </c>
      <c r="C107" s="5">
        <v>0</v>
      </c>
      <c r="D107" s="5">
        <v>0</v>
      </c>
      <c r="E107" s="5">
        <v>0</v>
      </c>
      <c r="F107" s="10">
        <f t="shared" si="4"/>
        <v>0</v>
      </c>
      <c r="G107" s="10">
        <f t="shared" si="5"/>
        <v>0</v>
      </c>
      <c r="H107" s="5">
        <v>103</v>
      </c>
      <c r="I107" s="10">
        <f t="shared" si="6"/>
        <v>0</v>
      </c>
    </row>
    <row r="108" spans="1:9" x14ac:dyDescent="0.25">
      <c r="A108" s="9">
        <v>104</v>
      </c>
      <c r="B108" s="5">
        <v>0</v>
      </c>
      <c r="C108" s="5">
        <v>0</v>
      </c>
      <c r="D108" s="5">
        <v>0</v>
      </c>
      <c r="E108" s="5">
        <v>0</v>
      </c>
      <c r="F108" s="10">
        <f t="shared" si="4"/>
        <v>0</v>
      </c>
      <c r="G108" s="10">
        <f t="shared" si="5"/>
        <v>0</v>
      </c>
      <c r="H108" s="5">
        <v>104</v>
      </c>
      <c r="I108" s="10">
        <f t="shared" si="6"/>
        <v>0</v>
      </c>
    </row>
    <row r="109" spans="1:9" x14ac:dyDescent="0.25">
      <c r="A109" s="9">
        <v>105</v>
      </c>
      <c r="B109" s="5">
        <v>0</v>
      </c>
      <c r="C109" s="5">
        <v>0</v>
      </c>
      <c r="D109" s="5">
        <v>0</v>
      </c>
      <c r="E109" s="5">
        <v>0</v>
      </c>
      <c r="F109" s="10">
        <f t="shared" si="4"/>
        <v>0</v>
      </c>
      <c r="G109" s="10">
        <f t="shared" si="5"/>
        <v>0</v>
      </c>
      <c r="H109" s="5">
        <v>105</v>
      </c>
      <c r="I109" s="10">
        <f t="shared" si="6"/>
        <v>0</v>
      </c>
    </row>
    <row r="110" spans="1:9" x14ac:dyDescent="0.25">
      <c r="A110" s="9">
        <v>106</v>
      </c>
      <c r="B110" s="5">
        <v>0</v>
      </c>
      <c r="C110" s="5">
        <v>0</v>
      </c>
      <c r="D110" s="5">
        <v>0</v>
      </c>
      <c r="E110" s="5">
        <v>0</v>
      </c>
      <c r="F110" s="10">
        <f t="shared" si="4"/>
        <v>0</v>
      </c>
      <c r="G110" s="10">
        <f t="shared" si="5"/>
        <v>0</v>
      </c>
      <c r="H110" s="5">
        <v>106</v>
      </c>
      <c r="I110" s="10">
        <f t="shared" si="6"/>
        <v>0</v>
      </c>
    </row>
    <row r="111" spans="1:9" x14ac:dyDescent="0.25">
      <c r="A111" s="9">
        <v>107</v>
      </c>
      <c r="B111" s="5">
        <v>0</v>
      </c>
      <c r="C111" s="5">
        <v>0</v>
      </c>
      <c r="D111" s="5">
        <v>0</v>
      </c>
      <c r="E111" s="5">
        <v>0</v>
      </c>
      <c r="F111" s="10">
        <f t="shared" si="4"/>
        <v>0</v>
      </c>
      <c r="G111" s="10">
        <f t="shared" si="5"/>
        <v>0</v>
      </c>
      <c r="H111" s="5">
        <v>107</v>
      </c>
      <c r="I111" s="10">
        <f t="shared" si="6"/>
        <v>0</v>
      </c>
    </row>
    <row r="112" spans="1:9" x14ac:dyDescent="0.25">
      <c r="A112" s="9">
        <v>108</v>
      </c>
      <c r="B112" s="5">
        <v>0</v>
      </c>
      <c r="C112" s="5">
        <v>0</v>
      </c>
      <c r="D112" s="5">
        <v>0</v>
      </c>
      <c r="E112" s="5">
        <v>0</v>
      </c>
      <c r="F112" s="10">
        <f t="shared" si="4"/>
        <v>0</v>
      </c>
      <c r="G112" s="10">
        <f t="shared" si="5"/>
        <v>0</v>
      </c>
      <c r="H112" s="5">
        <v>108</v>
      </c>
      <c r="I112" s="10">
        <f t="shared" si="6"/>
        <v>0</v>
      </c>
    </row>
    <row r="113" spans="1:9" x14ac:dyDescent="0.25">
      <c r="A113" s="9">
        <v>109</v>
      </c>
      <c r="B113" s="5">
        <v>0</v>
      </c>
      <c r="C113" s="5">
        <v>0</v>
      </c>
      <c r="D113" s="5">
        <v>0</v>
      </c>
      <c r="E113" s="5">
        <v>0</v>
      </c>
      <c r="F113" s="10">
        <f t="shared" si="4"/>
        <v>0</v>
      </c>
      <c r="G113" s="10">
        <f t="shared" si="5"/>
        <v>0</v>
      </c>
      <c r="H113" s="5">
        <v>109</v>
      </c>
      <c r="I113" s="10">
        <f t="shared" si="6"/>
        <v>0</v>
      </c>
    </row>
    <row r="114" spans="1:9" x14ac:dyDescent="0.25">
      <c r="A114" s="9" t="s">
        <v>10</v>
      </c>
      <c r="B114" s="5">
        <v>0</v>
      </c>
      <c r="C114" s="5">
        <v>0</v>
      </c>
      <c r="D114" s="5">
        <v>0</v>
      </c>
      <c r="E114" s="5">
        <v>0</v>
      </c>
      <c r="F114" s="10">
        <f t="shared" si="4"/>
        <v>0</v>
      </c>
      <c r="G114" s="10">
        <f t="shared" si="5"/>
        <v>0</v>
      </c>
      <c r="H114" s="5" t="s">
        <v>10</v>
      </c>
      <c r="I114" s="10">
        <f t="shared" si="6"/>
        <v>0</v>
      </c>
    </row>
    <row r="115" spans="1:9" s="14" customFormat="1" ht="15.75" x14ac:dyDescent="0.25">
      <c r="A115" s="12" t="s">
        <v>2</v>
      </c>
      <c r="B115" s="13">
        <f t="shared" ref="B115:G115" si="7">SUM(B4:B114)</f>
        <v>6758</v>
      </c>
      <c r="C115" s="13">
        <f t="shared" si="7"/>
        <v>6827</v>
      </c>
      <c r="D115" s="13">
        <f t="shared" si="7"/>
        <v>373</v>
      </c>
      <c r="E115" s="13">
        <f t="shared" si="7"/>
        <v>340</v>
      </c>
      <c r="F115" s="13">
        <f t="shared" si="7"/>
        <v>7131</v>
      </c>
      <c r="G115" s="13">
        <f t="shared" si="7"/>
        <v>7167</v>
      </c>
      <c r="H115" s="13"/>
      <c r="I115" s="13">
        <f>SUM(I4:I114)</f>
        <v>14298</v>
      </c>
    </row>
    <row r="116" spans="1:9" x14ac:dyDescent="0.25">
      <c r="B116" s="88" t="s">
        <v>3</v>
      </c>
      <c r="C116" s="88"/>
      <c r="D116" s="88" t="s">
        <v>4</v>
      </c>
      <c r="E116" s="88"/>
      <c r="F116" s="88" t="s">
        <v>5</v>
      </c>
      <c r="G116" s="88"/>
      <c r="H116" s="15"/>
      <c r="I116" s="15"/>
    </row>
    <row r="117" spans="1:9" x14ac:dyDescent="0.25">
      <c r="B117" s="83">
        <f>B115+C115</f>
        <v>13585</v>
      </c>
      <c r="C117" s="84"/>
      <c r="D117" s="83">
        <f>D115+E115</f>
        <v>713</v>
      </c>
      <c r="E117" s="84"/>
      <c r="F117" s="85">
        <f>B117+D117</f>
        <v>14298</v>
      </c>
      <c r="G117" s="86"/>
      <c r="H117" s="15"/>
      <c r="I117" s="15"/>
    </row>
  </sheetData>
  <mergeCells count="15">
    <mergeCell ref="N3:O3"/>
    <mergeCell ref="B116:C116"/>
    <mergeCell ref="D116:E116"/>
    <mergeCell ref="F116:G116"/>
    <mergeCell ref="B2:C2"/>
    <mergeCell ref="D2:E2"/>
    <mergeCell ref="F2:G2"/>
    <mergeCell ref="J2:K2"/>
    <mergeCell ref="L2:M2"/>
    <mergeCell ref="N2:O2"/>
    <mergeCell ref="B117:C117"/>
    <mergeCell ref="D117:E117"/>
    <mergeCell ref="F117:G117"/>
    <mergeCell ref="J3:K3"/>
    <mergeCell ref="L3:M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A2" sqref="A2:A4"/>
    </sheetView>
  </sheetViews>
  <sheetFormatPr defaultRowHeight="15" x14ac:dyDescent="0.25"/>
  <cols>
    <col min="1" max="1" width="31.7109375" bestFit="1" customWidth="1"/>
    <col min="8" max="8" width="11.140625" customWidth="1"/>
    <col min="9" max="9" width="11.7109375" customWidth="1"/>
  </cols>
  <sheetData>
    <row r="1" spans="1:11" ht="24" thickBot="1" x14ac:dyDescent="0.4">
      <c r="A1" s="160" t="s">
        <v>265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x14ac:dyDescent="0.25">
      <c r="A2" s="162" t="s">
        <v>258</v>
      </c>
      <c r="B2" s="148" t="s">
        <v>198</v>
      </c>
      <c r="C2" s="149"/>
      <c r="D2" s="149"/>
      <c r="E2" s="149"/>
      <c r="F2" s="149"/>
      <c r="G2" s="149"/>
      <c r="H2" s="150" t="s">
        <v>199</v>
      </c>
      <c r="I2" s="151"/>
      <c r="J2" s="153" t="s">
        <v>200</v>
      </c>
      <c r="K2" s="154"/>
    </row>
    <row r="3" spans="1:11" x14ac:dyDescent="0.25">
      <c r="A3" s="163"/>
      <c r="B3" s="157" t="s">
        <v>201</v>
      </c>
      <c r="C3" s="158"/>
      <c r="D3" s="158" t="s">
        <v>1</v>
      </c>
      <c r="E3" s="158"/>
      <c r="F3" s="159" t="s">
        <v>18</v>
      </c>
      <c r="G3" s="159"/>
      <c r="H3" s="147"/>
      <c r="I3" s="152"/>
      <c r="J3" s="155"/>
      <c r="K3" s="156"/>
    </row>
    <row r="4" spans="1:11" x14ac:dyDescent="0.25">
      <c r="A4" s="163"/>
      <c r="B4" s="62" t="s">
        <v>29</v>
      </c>
      <c r="C4" s="62" t="s">
        <v>8</v>
      </c>
      <c r="D4" s="62" t="s">
        <v>29</v>
      </c>
      <c r="E4" s="62" t="s">
        <v>8</v>
      </c>
      <c r="F4" s="30" t="s">
        <v>29</v>
      </c>
      <c r="G4" s="30" t="s">
        <v>8</v>
      </c>
      <c r="H4" s="62" t="s">
        <v>29</v>
      </c>
      <c r="I4" s="62" t="s">
        <v>8</v>
      </c>
      <c r="J4" s="30" t="s">
        <v>29</v>
      </c>
      <c r="K4" s="30" t="s">
        <v>8</v>
      </c>
    </row>
    <row r="5" spans="1:11" x14ac:dyDescent="0.25">
      <c r="A5" s="6" t="s">
        <v>35</v>
      </c>
      <c r="B5" s="70"/>
      <c r="C5" s="6"/>
      <c r="D5" s="6"/>
      <c r="E5" s="6"/>
      <c r="F5" s="30">
        <f>B5+D5</f>
        <v>0</v>
      </c>
      <c r="G5" s="30">
        <f>C5+E5</f>
        <v>0</v>
      </c>
      <c r="H5" s="6">
        <v>1</v>
      </c>
      <c r="I5" s="6"/>
      <c r="J5" s="30">
        <f>F5+H5</f>
        <v>1</v>
      </c>
      <c r="K5" s="30">
        <f>G5+I5</f>
        <v>0</v>
      </c>
    </row>
    <row r="6" spans="1:11" x14ac:dyDescent="0.25">
      <c r="A6" s="6" t="s">
        <v>37</v>
      </c>
      <c r="B6" s="70"/>
      <c r="C6" s="6"/>
      <c r="D6" s="6">
        <v>1</v>
      </c>
      <c r="E6" s="6">
        <v>2</v>
      </c>
      <c r="F6" s="30">
        <f t="shared" ref="F6:G16" si="0">B6+D6</f>
        <v>1</v>
      </c>
      <c r="G6" s="30">
        <f t="shared" si="0"/>
        <v>2</v>
      </c>
      <c r="H6" s="6">
        <v>1</v>
      </c>
      <c r="I6" s="6"/>
      <c r="J6" s="30">
        <f t="shared" ref="J6:K16" si="1">F6+H6</f>
        <v>2</v>
      </c>
      <c r="K6" s="30">
        <f t="shared" si="1"/>
        <v>2</v>
      </c>
    </row>
    <row r="7" spans="1:11" x14ac:dyDescent="0.25">
      <c r="A7" s="6" t="s">
        <v>266</v>
      </c>
      <c r="B7" s="70"/>
      <c r="C7" s="6"/>
      <c r="D7" s="6"/>
      <c r="E7" s="6"/>
      <c r="F7" s="30">
        <f>B7+D7</f>
        <v>0</v>
      </c>
      <c r="G7" s="30">
        <f>C7+E7</f>
        <v>0</v>
      </c>
      <c r="H7" s="6">
        <v>1</v>
      </c>
      <c r="I7" s="6">
        <v>3</v>
      </c>
      <c r="J7" s="30">
        <f>F7+H7</f>
        <v>1</v>
      </c>
      <c r="K7" s="30">
        <f>G7+I7</f>
        <v>3</v>
      </c>
    </row>
    <row r="8" spans="1:11" x14ac:dyDescent="0.25">
      <c r="A8" s="6" t="s">
        <v>44</v>
      </c>
      <c r="B8" s="6"/>
      <c r="C8" s="6"/>
      <c r="D8" s="6"/>
      <c r="E8" s="6"/>
      <c r="F8" s="30">
        <f t="shared" si="0"/>
        <v>0</v>
      </c>
      <c r="G8" s="30">
        <f t="shared" si="0"/>
        <v>0</v>
      </c>
      <c r="H8" s="6">
        <v>3</v>
      </c>
      <c r="I8" s="6"/>
      <c r="J8" s="30">
        <f t="shared" si="1"/>
        <v>3</v>
      </c>
      <c r="K8" s="30">
        <f t="shared" si="1"/>
        <v>0</v>
      </c>
    </row>
    <row r="9" spans="1:11" x14ac:dyDescent="0.25">
      <c r="A9" s="6" t="s">
        <v>46</v>
      </c>
      <c r="B9" s="6"/>
      <c r="C9" s="6"/>
      <c r="D9" s="6"/>
      <c r="E9" s="6"/>
      <c r="F9" s="30">
        <f t="shared" si="0"/>
        <v>0</v>
      </c>
      <c r="G9" s="30">
        <f t="shared" si="0"/>
        <v>0</v>
      </c>
      <c r="H9" s="6">
        <v>1</v>
      </c>
      <c r="I9" s="6"/>
      <c r="J9" s="30">
        <f t="shared" si="1"/>
        <v>1</v>
      </c>
      <c r="K9" s="30">
        <f t="shared" si="1"/>
        <v>0</v>
      </c>
    </row>
    <row r="10" spans="1:11" x14ac:dyDescent="0.25">
      <c r="A10" s="6" t="s">
        <v>49</v>
      </c>
      <c r="B10" s="6"/>
      <c r="C10" s="6"/>
      <c r="D10" s="6"/>
      <c r="E10" s="6"/>
      <c r="F10" s="30">
        <f>B10+D10</f>
        <v>0</v>
      </c>
      <c r="G10" s="30">
        <f>C10+E10</f>
        <v>0</v>
      </c>
      <c r="H10" s="6">
        <v>1</v>
      </c>
      <c r="I10" s="6">
        <v>1</v>
      </c>
      <c r="J10" s="30">
        <f>F10+H10</f>
        <v>1</v>
      </c>
      <c r="K10" s="30">
        <f>G10+I10</f>
        <v>1</v>
      </c>
    </row>
    <row r="11" spans="1:11" x14ac:dyDescent="0.25">
      <c r="A11" s="6" t="s">
        <v>50</v>
      </c>
      <c r="B11" s="6"/>
      <c r="C11" s="6"/>
      <c r="D11" s="6"/>
      <c r="E11" s="6"/>
      <c r="F11" s="30">
        <f t="shared" si="0"/>
        <v>0</v>
      </c>
      <c r="G11" s="30">
        <f t="shared" si="0"/>
        <v>0</v>
      </c>
      <c r="H11" s="6">
        <v>5</v>
      </c>
      <c r="I11" s="6">
        <v>2</v>
      </c>
      <c r="J11" s="30">
        <f t="shared" si="1"/>
        <v>5</v>
      </c>
      <c r="K11" s="30">
        <f t="shared" si="1"/>
        <v>2</v>
      </c>
    </row>
    <row r="12" spans="1:11" x14ac:dyDescent="0.25">
      <c r="A12" s="6" t="s">
        <v>58</v>
      </c>
      <c r="B12" s="6"/>
      <c r="C12" s="6"/>
      <c r="D12" s="6"/>
      <c r="E12" s="6"/>
      <c r="F12" s="30">
        <f t="shared" si="0"/>
        <v>0</v>
      </c>
      <c r="G12" s="30">
        <f t="shared" si="0"/>
        <v>0</v>
      </c>
      <c r="H12" s="6">
        <v>1</v>
      </c>
      <c r="I12" s="6"/>
      <c r="J12" s="30">
        <f t="shared" si="1"/>
        <v>1</v>
      </c>
      <c r="K12" s="30">
        <f t="shared" si="1"/>
        <v>0</v>
      </c>
    </row>
    <row r="13" spans="1:11" x14ac:dyDescent="0.25">
      <c r="A13" s="6" t="s">
        <v>66</v>
      </c>
      <c r="B13" s="6"/>
      <c r="C13" s="6"/>
      <c r="D13" s="6"/>
      <c r="E13" s="6"/>
      <c r="F13" s="30">
        <f>B13+D13</f>
        <v>0</v>
      </c>
      <c r="G13" s="30">
        <f>C13+E13</f>
        <v>0</v>
      </c>
      <c r="H13" s="6">
        <v>2</v>
      </c>
      <c r="I13" s="6">
        <v>2</v>
      </c>
      <c r="J13" s="30">
        <f>F13+H13</f>
        <v>2</v>
      </c>
      <c r="K13" s="30">
        <f>G13+I13</f>
        <v>2</v>
      </c>
    </row>
    <row r="14" spans="1:11" x14ac:dyDescent="0.25">
      <c r="A14" s="6" t="s">
        <v>85</v>
      </c>
      <c r="B14" s="6"/>
      <c r="C14" s="6"/>
      <c r="D14" s="6"/>
      <c r="E14" s="6"/>
      <c r="F14" s="30">
        <f t="shared" si="0"/>
        <v>0</v>
      </c>
      <c r="G14" s="30">
        <f t="shared" si="0"/>
        <v>0</v>
      </c>
      <c r="H14" s="6"/>
      <c r="I14" s="6">
        <v>1</v>
      </c>
      <c r="J14" s="30">
        <f t="shared" si="1"/>
        <v>0</v>
      </c>
      <c r="K14" s="30">
        <f t="shared" si="1"/>
        <v>1</v>
      </c>
    </row>
    <row r="15" spans="1:11" x14ac:dyDescent="0.25">
      <c r="A15" s="6" t="s">
        <v>101</v>
      </c>
      <c r="B15" s="6"/>
      <c r="C15" s="6"/>
      <c r="D15" s="6"/>
      <c r="E15" s="6"/>
      <c r="F15" s="30">
        <f t="shared" si="0"/>
        <v>0</v>
      </c>
      <c r="G15" s="30">
        <f t="shared" si="0"/>
        <v>0</v>
      </c>
      <c r="H15" s="6">
        <v>1</v>
      </c>
      <c r="I15" s="6"/>
      <c r="J15" s="30">
        <f t="shared" si="1"/>
        <v>1</v>
      </c>
      <c r="K15" s="30">
        <f t="shared" si="1"/>
        <v>0</v>
      </c>
    </row>
    <row r="16" spans="1:11" x14ac:dyDescent="0.25">
      <c r="A16" s="6" t="s">
        <v>102</v>
      </c>
      <c r="B16" s="6"/>
      <c r="C16" s="6"/>
      <c r="D16" s="6"/>
      <c r="E16" s="6"/>
      <c r="F16" s="30">
        <f t="shared" si="0"/>
        <v>0</v>
      </c>
      <c r="G16" s="30">
        <f t="shared" si="0"/>
        <v>0</v>
      </c>
      <c r="H16" s="6">
        <v>1</v>
      </c>
      <c r="I16" s="6"/>
      <c r="J16" s="30">
        <f t="shared" si="1"/>
        <v>1</v>
      </c>
      <c r="K16" s="30">
        <f t="shared" si="1"/>
        <v>0</v>
      </c>
    </row>
    <row r="17" spans="1:11" ht="15.75" thickBot="1" x14ac:dyDescent="0.3">
      <c r="A17" s="6" t="s">
        <v>262</v>
      </c>
      <c r="B17" s="6">
        <v>14</v>
      </c>
      <c r="C17" s="6">
        <v>13</v>
      </c>
      <c r="D17" s="6"/>
      <c r="E17" s="6"/>
      <c r="F17" s="30">
        <f>B17+D17</f>
        <v>14</v>
      </c>
      <c r="G17" s="30">
        <f>C17+E17</f>
        <v>13</v>
      </c>
      <c r="H17" s="6">
        <v>4</v>
      </c>
      <c r="I17" s="6">
        <v>2</v>
      </c>
      <c r="J17" s="30">
        <f>F17+H17</f>
        <v>18</v>
      </c>
      <c r="K17" s="30">
        <f>G17+I17</f>
        <v>15</v>
      </c>
    </row>
    <row r="18" spans="1:11" s="74" customFormat="1" ht="24" thickBot="1" x14ac:dyDescent="0.4">
      <c r="A18" s="73" t="s">
        <v>18</v>
      </c>
      <c r="B18" s="73">
        <f t="shared" ref="B18:K18" si="2">SUM(B5:B17)</f>
        <v>14</v>
      </c>
      <c r="C18" s="73">
        <f t="shared" si="2"/>
        <v>13</v>
      </c>
      <c r="D18" s="73">
        <f t="shared" si="2"/>
        <v>1</v>
      </c>
      <c r="E18" s="73">
        <f t="shared" si="2"/>
        <v>2</v>
      </c>
      <c r="F18" s="73">
        <f t="shared" si="2"/>
        <v>15</v>
      </c>
      <c r="G18" s="73">
        <f t="shared" si="2"/>
        <v>15</v>
      </c>
      <c r="H18" s="73">
        <f t="shared" si="2"/>
        <v>22</v>
      </c>
      <c r="I18" s="73">
        <f t="shared" si="2"/>
        <v>11</v>
      </c>
      <c r="J18" s="73">
        <f t="shared" si="2"/>
        <v>37</v>
      </c>
      <c r="K18" s="73">
        <f t="shared" si="2"/>
        <v>26</v>
      </c>
    </row>
  </sheetData>
  <mergeCells count="8">
    <mergeCell ref="A1:K1"/>
    <mergeCell ref="A2:A4"/>
    <mergeCell ref="B2:G2"/>
    <mergeCell ref="H2:I3"/>
    <mergeCell ref="J2:K3"/>
    <mergeCell ref="B3:C3"/>
    <mergeCell ref="D3:E3"/>
    <mergeCell ref="F3:G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4" workbookViewId="0">
      <selection activeCell="O37" sqref="O37"/>
    </sheetView>
  </sheetViews>
  <sheetFormatPr defaultRowHeight="15" x14ac:dyDescent="0.25"/>
  <cols>
    <col min="1" max="1" width="31.7109375" bestFit="1" customWidth="1"/>
    <col min="4" max="4" width="11.140625" customWidth="1"/>
    <col min="5" max="5" width="10.85546875" customWidth="1"/>
  </cols>
  <sheetData>
    <row r="1" spans="1:7" ht="24" thickBot="1" x14ac:dyDescent="0.4">
      <c r="A1" s="160" t="s">
        <v>267</v>
      </c>
      <c r="B1" s="161"/>
      <c r="C1" s="161"/>
      <c r="D1" s="161"/>
      <c r="E1" s="161"/>
      <c r="F1" s="161"/>
      <c r="G1" s="161"/>
    </row>
    <row r="2" spans="1:7" x14ac:dyDescent="0.25">
      <c r="A2" s="162" t="s">
        <v>258</v>
      </c>
      <c r="B2" s="164" t="s">
        <v>198</v>
      </c>
      <c r="C2" s="165"/>
      <c r="D2" s="150" t="s">
        <v>199</v>
      </c>
      <c r="E2" s="151"/>
      <c r="F2" s="153" t="s">
        <v>200</v>
      </c>
      <c r="G2" s="154"/>
    </row>
    <row r="3" spans="1:7" x14ac:dyDescent="0.25">
      <c r="A3" s="163"/>
      <c r="B3" s="62" t="s">
        <v>29</v>
      </c>
      <c r="C3" s="62" t="s">
        <v>8</v>
      </c>
      <c r="D3" s="62" t="s">
        <v>29</v>
      </c>
      <c r="E3" s="62" t="s">
        <v>8</v>
      </c>
      <c r="F3" s="30" t="s">
        <v>29</v>
      </c>
      <c r="G3" s="30" t="s">
        <v>8</v>
      </c>
    </row>
    <row r="4" spans="1:7" x14ac:dyDescent="0.25">
      <c r="A4" s="6" t="s">
        <v>33</v>
      </c>
      <c r="B4" s="70">
        <v>4</v>
      </c>
      <c r="C4" s="6">
        <v>2</v>
      </c>
      <c r="D4" s="6">
        <v>2</v>
      </c>
      <c r="E4" s="6">
        <v>2</v>
      </c>
      <c r="F4" s="30">
        <f>B4+D4</f>
        <v>6</v>
      </c>
      <c r="G4" s="30">
        <f>C4+E4</f>
        <v>4</v>
      </c>
    </row>
    <row r="5" spans="1:7" x14ac:dyDescent="0.25">
      <c r="A5" s="6" t="s">
        <v>34</v>
      </c>
      <c r="B5" s="70"/>
      <c r="C5" s="6"/>
      <c r="D5" s="6"/>
      <c r="E5" s="6"/>
      <c r="F5" s="30">
        <f t="shared" ref="F5:G44" si="0">B5+D5</f>
        <v>0</v>
      </c>
      <c r="G5" s="30">
        <f t="shared" si="0"/>
        <v>0</v>
      </c>
    </row>
    <row r="6" spans="1:7" x14ac:dyDescent="0.25">
      <c r="A6" s="6" t="s">
        <v>260</v>
      </c>
      <c r="B6" s="70">
        <v>1</v>
      </c>
      <c r="C6" s="6">
        <v>3</v>
      </c>
      <c r="D6" s="6">
        <v>1</v>
      </c>
      <c r="E6" s="6"/>
      <c r="F6" s="30">
        <f t="shared" si="0"/>
        <v>2</v>
      </c>
      <c r="G6" s="30">
        <f t="shared" si="0"/>
        <v>3</v>
      </c>
    </row>
    <row r="7" spans="1:7" x14ac:dyDescent="0.25">
      <c r="A7" s="6" t="s">
        <v>261</v>
      </c>
      <c r="B7" s="71"/>
      <c r="C7" s="75">
        <v>1</v>
      </c>
      <c r="D7" s="75"/>
      <c r="E7" s="63"/>
      <c r="F7" s="30">
        <f t="shared" si="0"/>
        <v>0</v>
      </c>
      <c r="G7" s="30">
        <f t="shared" si="0"/>
        <v>1</v>
      </c>
    </row>
    <row r="8" spans="1:7" x14ac:dyDescent="0.25">
      <c r="A8" s="6" t="s">
        <v>38</v>
      </c>
      <c r="B8" s="6">
        <v>2</v>
      </c>
      <c r="C8" s="6"/>
      <c r="D8" s="6"/>
      <c r="E8" s="6"/>
      <c r="F8" s="30">
        <f t="shared" si="0"/>
        <v>2</v>
      </c>
      <c r="G8" s="30">
        <f t="shared" si="0"/>
        <v>0</v>
      </c>
    </row>
    <row r="9" spans="1:7" x14ac:dyDescent="0.25">
      <c r="A9" s="6" t="s">
        <v>42</v>
      </c>
      <c r="B9" s="6"/>
      <c r="C9" s="6"/>
      <c r="D9" s="6">
        <v>3</v>
      </c>
      <c r="E9" s="6">
        <v>3</v>
      </c>
      <c r="F9" s="30">
        <f>B9+D9</f>
        <v>3</v>
      </c>
      <c r="G9" s="30">
        <f>C9+E9</f>
        <v>3</v>
      </c>
    </row>
    <row r="10" spans="1:7" x14ac:dyDescent="0.25">
      <c r="A10" s="6" t="s">
        <v>44</v>
      </c>
      <c r="B10" s="6">
        <v>1</v>
      </c>
      <c r="C10" s="6"/>
      <c r="D10" s="6"/>
      <c r="E10" s="6">
        <v>3</v>
      </c>
      <c r="F10" s="30">
        <f t="shared" si="0"/>
        <v>1</v>
      </c>
      <c r="G10" s="30">
        <f t="shared" si="0"/>
        <v>3</v>
      </c>
    </row>
    <row r="11" spans="1:7" x14ac:dyDescent="0.25">
      <c r="A11" s="6" t="s">
        <v>45</v>
      </c>
      <c r="B11" s="6">
        <v>2</v>
      </c>
      <c r="C11" s="6">
        <v>3</v>
      </c>
      <c r="D11" s="6"/>
      <c r="E11" s="6"/>
      <c r="F11" s="30">
        <f t="shared" si="0"/>
        <v>2</v>
      </c>
      <c r="G11" s="30">
        <f t="shared" si="0"/>
        <v>3</v>
      </c>
    </row>
    <row r="12" spans="1:7" x14ac:dyDescent="0.25">
      <c r="A12" s="6" t="s">
        <v>46</v>
      </c>
      <c r="B12" s="6">
        <v>2</v>
      </c>
      <c r="C12" s="6">
        <v>2</v>
      </c>
      <c r="D12" s="6">
        <v>2</v>
      </c>
      <c r="E12" s="6">
        <v>3</v>
      </c>
      <c r="F12" s="30">
        <f t="shared" si="0"/>
        <v>4</v>
      </c>
      <c r="G12" s="30">
        <f t="shared" si="0"/>
        <v>5</v>
      </c>
    </row>
    <row r="13" spans="1:7" x14ac:dyDescent="0.25">
      <c r="A13" s="6" t="s">
        <v>49</v>
      </c>
      <c r="B13" s="6"/>
      <c r="C13" s="6"/>
      <c r="D13" s="6">
        <v>1</v>
      </c>
      <c r="E13" s="6">
        <v>1</v>
      </c>
      <c r="F13" s="30">
        <f t="shared" si="0"/>
        <v>1</v>
      </c>
      <c r="G13" s="30">
        <f t="shared" si="0"/>
        <v>1</v>
      </c>
    </row>
    <row r="14" spans="1:7" x14ac:dyDescent="0.25">
      <c r="A14" s="6" t="s">
        <v>50</v>
      </c>
      <c r="B14" s="6">
        <v>6</v>
      </c>
      <c r="C14" s="6">
        <v>2</v>
      </c>
      <c r="D14" s="6">
        <v>8</v>
      </c>
      <c r="E14" s="6">
        <v>8</v>
      </c>
      <c r="F14" s="30">
        <f t="shared" si="0"/>
        <v>14</v>
      </c>
      <c r="G14" s="30">
        <f t="shared" si="0"/>
        <v>10</v>
      </c>
    </row>
    <row r="15" spans="1:7" x14ac:dyDescent="0.25">
      <c r="A15" s="6" t="s">
        <v>56</v>
      </c>
      <c r="B15" s="6"/>
      <c r="C15" s="6"/>
      <c r="D15" s="6"/>
      <c r="E15" s="6">
        <v>1</v>
      </c>
      <c r="F15" s="30">
        <f>B15+D15</f>
        <v>0</v>
      </c>
      <c r="G15" s="30">
        <f>C15+E15</f>
        <v>1</v>
      </c>
    </row>
    <row r="16" spans="1:7" x14ac:dyDescent="0.25">
      <c r="A16" s="6" t="s">
        <v>273</v>
      </c>
      <c r="B16" s="6"/>
      <c r="C16" s="6"/>
      <c r="D16" s="6">
        <v>1</v>
      </c>
      <c r="E16" s="6"/>
      <c r="F16" s="30">
        <f>B16+D16</f>
        <v>1</v>
      </c>
      <c r="G16" s="30">
        <f>C16+E16</f>
        <v>0</v>
      </c>
    </row>
    <row r="17" spans="1:7" x14ac:dyDescent="0.25">
      <c r="A17" s="6" t="s">
        <v>268</v>
      </c>
      <c r="B17" s="6"/>
      <c r="C17" s="6"/>
      <c r="D17" s="6">
        <v>1</v>
      </c>
      <c r="E17" s="6"/>
      <c r="F17" s="30">
        <f t="shared" si="0"/>
        <v>1</v>
      </c>
      <c r="G17" s="30">
        <f t="shared" si="0"/>
        <v>0</v>
      </c>
    </row>
    <row r="18" spans="1:7" x14ac:dyDescent="0.25">
      <c r="A18" s="6" t="s">
        <v>63</v>
      </c>
      <c r="B18" s="6"/>
      <c r="C18" s="6"/>
      <c r="D18" s="6">
        <v>5</v>
      </c>
      <c r="E18" s="6">
        <v>1</v>
      </c>
      <c r="F18" s="30">
        <f>B18+D18</f>
        <v>5</v>
      </c>
      <c r="G18" s="30">
        <f>C18+E18</f>
        <v>1</v>
      </c>
    </row>
    <row r="19" spans="1:7" x14ac:dyDescent="0.25">
      <c r="A19" s="6" t="s">
        <v>72</v>
      </c>
      <c r="B19" s="6"/>
      <c r="C19" s="6"/>
      <c r="D19" s="6">
        <v>1</v>
      </c>
      <c r="E19" s="6"/>
      <c r="F19" s="30">
        <f t="shared" si="0"/>
        <v>1</v>
      </c>
      <c r="G19" s="30">
        <f t="shared" si="0"/>
        <v>0</v>
      </c>
    </row>
    <row r="20" spans="1:7" x14ac:dyDescent="0.25">
      <c r="A20" s="6" t="s">
        <v>133</v>
      </c>
      <c r="B20" s="6"/>
      <c r="C20" s="6"/>
      <c r="D20" s="6"/>
      <c r="E20" s="6">
        <v>1</v>
      </c>
      <c r="F20" s="30">
        <f t="shared" si="0"/>
        <v>0</v>
      </c>
      <c r="G20" s="30">
        <f t="shared" si="0"/>
        <v>1</v>
      </c>
    </row>
    <row r="21" spans="1:7" x14ac:dyDescent="0.25">
      <c r="A21" s="6" t="s">
        <v>134</v>
      </c>
      <c r="B21" s="6"/>
      <c r="C21" s="6"/>
      <c r="D21" s="6">
        <v>1</v>
      </c>
      <c r="E21" s="6"/>
      <c r="F21" s="30">
        <f t="shared" si="0"/>
        <v>1</v>
      </c>
      <c r="G21" s="30">
        <f t="shared" si="0"/>
        <v>0</v>
      </c>
    </row>
    <row r="22" spans="1:7" x14ac:dyDescent="0.25">
      <c r="A22" s="6" t="s">
        <v>79</v>
      </c>
      <c r="B22" s="6"/>
      <c r="C22" s="6"/>
      <c r="D22" s="6"/>
      <c r="E22" s="6"/>
      <c r="F22" s="30">
        <f t="shared" si="0"/>
        <v>0</v>
      </c>
      <c r="G22" s="30">
        <f t="shared" si="0"/>
        <v>0</v>
      </c>
    </row>
    <row r="23" spans="1:7" x14ac:dyDescent="0.25">
      <c r="A23" s="6" t="s">
        <v>269</v>
      </c>
      <c r="B23" s="6"/>
      <c r="C23" s="6"/>
      <c r="D23" s="6"/>
      <c r="E23" s="6"/>
      <c r="F23" s="30">
        <f t="shared" si="0"/>
        <v>0</v>
      </c>
      <c r="G23" s="30">
        <f t="shared" si="0"/>
        <v>0</v>
      </c>
    </row>
    <row r="24" spans="1:7" x14ac:dyDescent="0.25">
      <c r="A24" s="6" t="s">
        <v>83</v>
      </c>
      <c r="B24" s="6"/>
      <c r="C24" s="6"/>
      <c r="D24" s="6"/>
      <c r="E24" s="6"/>
      <c r="F24" s="30">
        <f t="shared" si="0"/>
        <v>0</v>
      </c>
      <c r="G24" s="30">
        <f t="shared" si="0"/>
        <v>0</v>
      </c>
    </row>
    <row r="25" spans="1:7" x14ac:dyDescent="0.25">
      <c r="A25" s="6" t="s">
        <v>270</v>
      </c>
      <c r="B25" s="6"/>
      <c r="C25" s="6"/>
      <c r="D25" s="6"/>
      <c r="E25" s="6"/>
      <c r="F25" s="30">
        <f t="shared" si="0"/>
        <v>0</v>
      </c>
      <c r="G25" s="30">
        <f t="shared" si="0"/>
        <v>0</v>
      </c>
    </row>
    <row r="26" spans="1:7" x14ac:dyDescent="0.25">
      <c r="A26" s="6" t="s">
        <v>271</v>
      </c>
      <c r="B26" s="6">
        <v>2</v>
      </c>
      <c r="C26" s="6"/>
      <c r="D26" s="6"/>
      <c r="E26" s="6"/>
      <c r="F26" s="30">
        <f t="shared" si="0"/>
        <v>2</v>
      </c>
      <c r="G26" s="30">
        <f t="shared" si="0"/>
        <v>0</v>
      </c>
    </row>
    <row r="27" spans="1:7" x14ac:dyDescent="0.25">
      <c r="A27" s="6" t="s">
        <v>87</v>
      </c>
      <c r="B27" s="6">
        <v>1</v>
      </c>
      <c r="C27" s="6"/>
      <c r="D27" s="6">
        <v>2</v>
      </c>
      <c r="E27" s="6"/>
      <c r="F27" s="30">
        <f t="shared" si="0"/>
        <v>3</v>
      </c>
      <c r="G27" s="30">
        <f t="shared" si="0"/>
        <v>0</v>
      </c>
    </row>
    <row r="28" spans="1:7" x14ac:dyDescent="0.25">
      <c r="A28" s="6" t="s">
        <v>272</v>
      </c>
      <c r="B28" s="6"/>
      <c r="C28" s="6"/>
      <c r="D28" s="6">
        <v>4</v>
      </c>
      <c r="E28" s="6">
        <v>1</v>
      </c>
      <c r="F28" s="30">
        <f t="shared" si="0"/>
        <v>4</v>
      </c>
      <c r="G28" s="30">
        <f t="shared" si="0"/>
        <v>1</v>
      </c>
    </row>
    <row r="29" spans="1:7" x14ac:dyDescent="0.25">
      <c r="A29" s="6" t="s">
        <v>92</v>
      </c>
      <c r="B29" s="6"/>
      <c r="C29" s="6"/>
      <c r="D29" s="6">
        <v>1</v>
      </c>
      <c r="E29" s="6"/>
      <c r="F29" s="30">
        <f t="shared" si="0"/>
        <v>1</v>
      </c>
      <c r="G29" s="30">
        <f t="shared" si="0"/>
        <v>0</v>
      </c>
    </row>
    <row r="30" spans="1:7" x14ac:dyDescent="0.25">
      <c r="A30" s="6" t="s">
        <v>125</v>
      </c>
      <c r="B30" s="6">
        <v>1</v>
      </c>
      <c r="C30" s="6"/>
      <c r="D30" s="6"/>
      <c r="E30" s="6"/>
      <c r="F30" s="30">
        <f t="shared" si="0"/>
        <v>1</v>
      </c>
      <c r="G30" s="30">
        <f t="shared" si="0"/>
        <v>0</v>
      </c>
    </row>
    <row r="31" spans="1:7" x14ac:dyDescent="0.25">
      <c r="A31" s="6" t="s">
        <v>128</v>
      </c>
      <c r="B31" s="6"/>
      <c r="C31" s="6">
        <v>2</v>
      </c>
      <c r="D31" s="6">
        <v>1</v>
      </c>
      <c r="E31" s="6"/>
      <c r="F31" s="30">
        <f t="shared" ref="F31:G34" si="1">B31+D31</f>
        <v>1</v>
      </c>
      <c r="G31" s="30">
        <f t="shared" si="1"/>
        <v>2</v>
      </c>
    </row>
    <row r="32" spans="1:7" x14ac:dyDescent="0.25">
      <c r="A32" s="6" t="s">
        <v>274</v>
      </c>
      <c r="B32" s="6"/>
      <c r="C32" s="6"/>
      <c r="D32" s="6">
        <v>1</v>
      </c>
      <c r="E32" s="6"/>
      <c r="F32" s="30">
        <f t="shared" si="1"/>
        <v>1</v>
      </c>
      <c r="G32" s="30">
        <f t="shared" si="1"/>
        <v>0</v>
      </c>
    </row>
    <row r="33" spans="1:7" x14ac:dyDescent="0.25">
      <c r="A33" s="6" t="s">
        <v>96</v>
      </c>
      <c r="B33" s="6"/>
      <c r="C33" s="6">
        <v>1</v>
      </c>
      <c r="D33" s="6">
        <v>1</v>
      </c>
      <c r="E33" s="6"/>
      <c r="F33" s="30">
        <f t="shared" si="1"/>
        <v>1</v>
      </c>
      <c r="G33" s="30">
        <f t="shared" si="1"/>
        <v>1</v>
      </c>
    </row>
    <row r="34" spans="1:7" x14ac:dyDescent="0.25">
      <c r="A34" s="6" t="s">
        <v>275</v>
      </c>
      <c r="B34" s="6"/>
      <c r="C34" s="6"/>
      <c r="D34" s="6">
        <v>1</v>
      </c>
      <c r="E34" s="6">
        <v>2</v>
      </c>
      <c r="F34" s="30">
        <f t="shared" si="1"/>
        <v>1</v>
      </c>
      <c r="G34" s="30">
        <f t="shared" si="1"/>
        <v>2</v>
      </c>
    </row>
    <row r="35" spans="1:7" x14ac:dyDescent="0.25">
      <c r="A35" s="6" t="s">
        <v>99</v>
      </c>
      <c r="B35" s="6">
        <v>5</v>
      </c>
      <c r="C35" s="6"/>
      <c r="D35" s="6">
        <v>7</v>
      </c>
      <c r="E35" s="6">
        <v>6</v>
      </c>
      <c r="F35" s="30">
        <f t="shared" si="0"/>
        <v>12</v>
      </c>
      <c r="G35" s="30">
        <f t="shared" si="0"/>
        <v>6</v>
      </c>
    </row>
    <row r="36" spans="1:7" x14ac:dyDescent="0.25">
      <c r="A36" s="6" t="s">
        <v>100</v>
      </c>
      <c r="B36" s="6"/>
      <c r="C36" s="6"/>
      <c r="D36" s="6">
        <v>1</v>
      </c>
      <c r="E36" s="6"/>
      <c r="F36" s="30">
        <f>B36+D36</f>
        <v>1</v>
      </c>
      <c r="G36" s="30">
        <f>C36+E36</f>
        <v>0</v>
      </c>
    </row>
    <row r="37" spans="1:7" x14ac:dyDescent="0.25">
      <c r="A37" s="6" t="s">
        <v>276</v>
      </c>
      <c r="B37" s="6"/>
      <c r="C37" s="6"/>
      <c r="D37" s="6"/>
      <c r="E37" s="6">
        <v>1</v>
      </c>
      <c r="F37" s="30">
        <f t="shared" si="0"/>
        <v>0</v>
      </c>
      <c r="G37" s="30">
        <f t="shared" si="0"/>
        <v>1</v>
      </c>
    </row>
    <row r="38" spans="1:7" x14ac:dyDescent="0.25">
      <c r="A38" s="6" t="s">
        <v>277</v>
      </c>
      <c r="B38" s="6"/>
      <c r="C38" s="6"/>
      <c r="D38" s="6">
        <v>1</v>
      </c>
      <c r="E38" s="6"/>
      <c r="F38" s="30">
        <f t="shared" si="0"/>
        <v>1</v>
      </c>
      <c r="G38" s="30">
        <f t="shared" si="0"/>
        <v>0</v>
      </c>
    </row>
    <row r="39" spans="1:7" x14ac:dyDescent="0.25">
      <c r="A39" s="6" t="s">
        <v>117</v>
      </c>
      <c r="B39" s="6"/>
      <c r="C39" s="6"/>
      <c r="D39" s="6">
        <v>1</v>
      </c>
      <c r="E39" s="6">
        <v>2</v>
      </c>
      <c r="F39" s="30">
        <f t="shared" si="0"/>
        <v>1</v>
      </c>
      <c r="G39" s="30">
        <f t="shared" si="0"/>
        <v>2</v>
      </c>
    </row>
    <row r="40" spans="1:7" x14ac:dyDescent="0.25">
      <c r="A40" s="6" t="s">
        <v>278</v>
      </c>
      <c r="B40" s="65"/>
      <c r="C40" s="65"/>
      <c r="D40" s="65">
        <v>1</v>
      </c>
      <c r="E40" s="65"/>
      <c r="F40" s="30">
        <f t="shared" si="0"/>
        <v>1</v>
      </c>
      <c r="G40" s="30">
        <f t="shared" si="0"/>
        <v>0</v>
      </c>
    </row>
    <row r="41" spans="1:7" x14ac:dyDescent="0.25">
      <c r="A41" s="6" t="s">
        <v>138</v>
      </c>
      <c r="B41" s="65"/>
      <c r="C41" s="65"/>
      <c r="D41" s="65">
        <v>1</v>
      </c>
      <c r="E41" s="65">
        <v>1</v>
      </c>
      <c r="F41" s="30">
        <f t="shared" si="0"/>
        <v>1</v>
      </c>
      <c r="G41" s="30">
        <f t="shared" si="0"/>
        <v>1</v>
      </c>
    </row>
    <row r="42" spans="1:7" x14ac:dyDescent="0.25">
      <c r="A42" s="6" t="s">
        <v>139</v>
      </c>
      <c r="B42" s="65"/>
      <c r="C42" s="65"/>
      <c r="D42" s="65">
        <v>1</v>
      </c>
      <c r="E42" s="65"/>
      <c r="F42" s="30">
        <f t="shared" si="0"/>
        <v>1</v>
      </c>
      <c r="G42" s="30">
        <f t="shared" si="0"/>
        <v>0</v>
      </c>
    </row>
    <row r="43" spans="1:7" x14ac:dyDescent="0.25">
      <c r="A43" s="6" t="s">
        <v>140</v>
      </c>
      <c r="B43" s="65"/>
      <c r="C43" s="65"/>
      <c r="D43" s="65">
        <v>1</v>
      </c>
      <c r="E43" s="65"/>
      <c r="F43" s="30">
        <f t="shared" si="0"/>
        <v>1</v>
      </c>
      <c r="G43" s="30">
        <f t="shared" si="0"/>
        <v>0</v>
      </c>
    </row>
    <row r="44" spans="1:7" ht="15.75" thickBot="1" x14ac:dyDescent="0.3">
      <c r="A44" s="6" t="s">
        <v>279</v>
      </c>
      <c r="B44" s="65">
        <v>1</v>
      </c>
      <c r="C44" s="65"/>
      <c r="D44" s="65"/>
      <c r="E44" s="65"/>
      <c r="F44" s="30">
        <f t="shared" si="0"/>
        <v>1</v>
      </c>
      <c r="G44" s="30">
        <f t="shared" si="0"/>
        <v>0</v>
      </c>
    </row>
    <row r="45" spans="1:7" s="74" customFormat="1" ht="24" thickBot="1" x14ac:dyDescent="0.4">
      <c r="A45" s="73" t="s">
        <v>18</v>
      </c>
      <c r="B45" s="73">
        <f t="shared" ref="B45:G45" si="2">SUM(B4:B44)</f>
        <v>28</v>
      </c>
      <c r="C45" s="73">
        <f t="shared" si="2"/>
        <v>16</v>
      </c>
      <c r="D45" s="73">
        <f t="shared" si="2"/>
        <v>51</v>
      </c>
      <c r="E45" s="73">
        <f t="shared" si="2"/>
        <v>36</v>
      </c>
      <c r="F45" s="73">
        <f t="shared" si="2"/>
        <v>79</v>
      </c>
      <c r="G45" s="73">
        <f t="shared" si="2"/>
        <v>52</v>
      </c>
    </row>
  </sheetData>
  <mergeCells count="5">
    <mergeCell ref="A1:G1"/>
    <mergeCell ref="A2:A3"/>
    <mergeCell ref="B2:C2"/>
    <mergeCell ref="D2:E2"/>
    <mergeCell ref="F2:G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D21" sqref="D21"/>
    </sheetView>
  </sheetViews>
  <sheetFormatPr defaultRowHeight="15" x14ac:dyDescent="0.25"/>
  <cols>
    <col min="1" max="1" width="31.7109375" bestFit="1" customWidth="1"/>
    <col min="4" max="4" width="11.140625" customWidth="1"/>
    <col min="5" max="5" width="10.85546875" customWidth="1"/>
  </cols>
  <sheetData>
    <row r="1" spans="1:7" ht="24" thickBot="1" x14ac:dyDescent="0.4">
      <c r="A1" s="160" t="s">
        <v>257</v>
      </c>
      <c r="B1" s="161"/>
      <c r="C1" s="161"/>
      <c r="D1" s="161"/>
      <c r="E1" s="161"/>
      <c r="F1" s="161"/>
      <c r="G1" s="161"/>
    </row>
    <row r="2" spans="1:7" x14ac:dyDescent="0.25">
      <c r="A2" s="162" t="s">
        <v>258</v>
      </c>
      <c r="B2" s="164" t="s">
        <v>198</v>
      </c>
      <c r="C2" s="165"/>
      <c r="D2" s="150" t="s">
        <v>199</v>
      </c>
      <c r="E2" s="151"/>
      <c r="F2" s="153" t="s">
        <v>200</v>
      </c>
      <c r="G2" s="154"/>
    </row>
    <row r="3" spans="1:7" x14ac:dyDescent="0.25">
      <c r="A3" s="163"/>
      <c r="B3" s="62" t="s">
        <v>29</v>
      </c>
      <c r="C3" s="62" t="s">
        <v>8</v>
      </c>
      <c r="D3" s="62" t="s">
        <v>29</v>
      </c>
      <c r="E3" s="62" t="s">
        <v>8</v>
      </c>
      <c r="F3" s="30" t="s">
        <v>29</v>
      </c>
      <c r="G3" s="30" t="s">
        <v>8</v>
      </c>
    </row>
    <row r="4" spans="1:7" x14ac:dyDescent="0.25">
      <c r="A4" s="76" t="s">
        <v>280</v>
      </c>
      <c r="B4" s="77"/>
      <c r="C4" s="62"/>
      <c r="D4" s="78"/>
      <c r="E4" s="78">
        <v>1</v>
      </c>
      <c r="F4" s="30">
        <f>B4+D4</f>
        <v>0</v>
      </c>
      <c r="G4" s="30">
        <f>C4+E4</f>
        <v>1</v>
      </c>
    </row>
    <row r="5" spans="1:7" x14ac:dyDescent="0.25">
      <c r="A5" s="6" t="s">
        <v>33</v>
      </c>
      <c r="B5" s="70"/>
      <c r="C5" s="6"/>
      <c r="D5" s="6">
        <v>4</v>
      </c>
      <c r="E5" s="6"/>
      <c r="F5" s="30">
        <f>B5+D5</f>
        <v>4</v>
      </c>
      <c r="G5" s="30">
        <f>C5+E5</f>
        <v>0</v>
      </c>
    </row>
    <row r="6" spans="1:7" x14ac:dyDescent="0.25">
      <c r="A6" s="6" t="s">
        <v>260</v>
      </c>
      <c r="B6" s="70"/>
      <c r="C6" s="6"/>
      <c r="D6" s="6">
        <v>3</v>
      </c>
      <c r="E6" s="6">
        <v>3</v>
      </c>
      <c r="F6" s="30">
        <f t="shared" ref="F6:G34" si="0">B6+D6</f>
        <v>3</v>
      </c>
      <c r="G6" s="30">
        <f t="shared" si="0"/>
        <v>3</v>
      </c>
    </row>
    <row r="7" spans="1:7" x14ac:dyDescent="0.25">
      <c r="A7" s="6" t="s">
        <v>261</v>
      </c>
      <c r="B7" s="79"/>
      <c r="C7" s="75"/>
      <c r="D7" s="75"/>
      <c r="E7" s="75"/>
      <c r="F7" s="30">
        <f t="shared" si="0"/>
        <v>0</v>
      </c>
      <c r="G7" s="30">
        <f t="shared" si="0"/>
        <v>0</v>
      </c>
    </row>
    <row r="8" spans="1:7" x14ac:dyDescent="0.25">
      <c r="A8" s="6" t="s">
        <v>38</v>
      </c>
      <c r="B8" s="6"/>
      <c r="C8" s="6"/>
      <c r="D8" s="6"/>
      <c r="E8" s="6"/>
      <c r="F8" s="30">
        <f t="shared" si="0"/>
        <v>0</v>
      </c>
      <c r="G8" s="30">
        <f t="shared" si="0"/>
        <v>0</v>
      </c>
    </row>
    <row r="9" spans="1:7" x14ac:dyDescent="0.25">
      <c r="A9" s="6" t="s">
        <v>148</v>
      </c>
      <c r="B9" s="6"/>
      <c r="C9" s="6"/>
      <c r="D9" s="6"/>
      <c r="E9" s="6"/>
      <c r="F9" s="30">
        <f t="shared" si="0"/>
        <v>0</v>
      </c>
      <c r="G9" s="30">
        <f t="shared" si="0"/>
        <v>0</v>
      </c>
    </row>
    <row r="10" spans="1:7" x14ac:dyDescent="0.25">
      <c r="A10" s="6" t="s">
        <v>44</v>
      </c>
      <c r="B10" s="6"/>
      <c r="C10" s="6"/>
      <c r="D10" s="6">
        <v>6</v>
      </c>
      <c r="E10" s="6"/>
      <c r="F10" s="30">
        <f t="shared" si="0"/>
        <v>6</v>
      </c>
      <c r="G10" s="30">
        <f t="shared" si="0"/>
        <v>0</v>
      </c>
    </row>
    <row r="11" spans="1:7" x14ac:dyDescent="0.25">
      <c r="A11" s="6" t="s">
        <v>45</v>
      </c>
      <c r="B11" s="6"/>
      <c r="C11" s="6"/>
      <c r="D11" s="6"/>
      <c r="E11" s="6"/>
      <c r="F11" s="30">
        <f t="shared" si="0"/>
        <v>0</v>
      </c>
      <c r="G11" s="30">
        <f t="shared" si="0"/>
        <v>0</v>
      </c>
    </row>
    <row r="12" spans="1:7" x14ac:dyDescent="0.25">
      <c r="A12" s="6" t="s">
        <v>46</v>
      </c>
      <c r="B12" s="6"/>
      <c r="C12" s="6">
        <v>1</v>
      </c>
      <c r="D12" s="6">
        <v>2</v>
      </c>
      <c r="E12" s="6">
        <v>1</v>
      </c>
      <c r="F12" s="30">
        <f t="shared" si="0"/>
        <v>2</v>
      </c>
      <c r="G12" s="30">
        <f t="shared" si="0"/>
        <v>2</v>
      </c>
    </row>
    <row r="13" spans="1:7" x14ac:dyDescent="0.25">
      <c r="A13" s="6" t="s">
        <v>49</v>
      </c>
      <c r="B13" s="6"/>
      <c r="C13" s="6"/>
      <c r="D13" s="6">
        <v>1</v>
      </c>
      <c r="E13" s="6"/>
      <c r="F13" s="30">
        <f t="shared" si="0"/>
        <v>1</v>
      </c>
      <c r="G13" s="30">
        <f t="shared" si="0"/>
        <v>0</v>
      </c>
    </row>
    <row r="14" spans="1:7" x14ac:dyDescent="0.25">
      <c r="A14" s="6" t="s">
        <v>50</v>
      </c>
      <c r="B14" s="6">
        <v>1</v>
      </c>
      <c r="C14" s="6"/>
      <c r="D14" s="6">
        <v>4</v>
      </c>
      <c r="E14" s="6">
        <v>3</v>
      </c>
      <c r="F14" s="30">
        <f t="shared" si="0"/>
        <v>5</v>
      </c>
      <c r="G14" s="30">
        <f t="shared" si="0"/>
        <v>3</v>
      </c>
    </row>
    <row r="15" spans="1:7" x14ac:dyDescent="0.25">
      <c r="A15" s="6" t="s">
        <v>52</v>
      </c>
      <c r="B15" s="6"/>
      <c r="C15" s="6"/>
      <c r="D15" s="6"/>
      <c r="E15" s="6"/>
      <c r="F15" s="30">
        <f t="shared" si="0"/>
        <v>0</v>
      </c>
      <c r="G15" s="30">
        <f t="shared" si="0"/>
        <v>0</v>
      </c>
    </row>
    <row r="16" spans="1:7" x14ac:dyDescent="0.25">
      <c r="A16" s="6" t="s">
        <v>54</v>
      </c>
      <c r="B16" s="6"/>
      <c r="C16" s="6"/>
      <c r="D16" s="6"/>
      <c r="E16" s="6"/>
      <c r="F16" s="30">
        <f t="shared" si="0"/>
        <v>0</v>
      </c>
      <c r="G16" s="30">
        <f t="shared" si="0"/>
        <v>0</v>
      </c>
    </row>
    <row r="17" spans="1:7" x14ac:dyDescent="0.25">
      <c r="A17" s="6" t="s">
        <v>55</v>
      </c>
      <c r="B17" s="6"/>
      <c r="C17" s="6"/>
      <c r="D17" s="6"/>
      <c r="E17" s="6"/>
      <c r="F17" s="30">
        <f t="shared" si="0"/>
        <v>0</v>
      </c>
      <c r="G17" s="30">
        <f t="shared" si="0"/>
        <v>0</v>
      </c>
    </row>
    <row r="18" spans="1:7" x14ac:dyDescent="0.25">
      <c r="A18" s="6" t="s">
        <v>58</v>
      </c>
      <c r="B18" s="6"/>
      <c r="C18" s="6"/>
      <c r="D18" s="6">
        <v>4</v>
      </c>
      <c r="E18" s="6"/>
      <c r="F18" s="30">
        <f t="shared" si="0"/>
        <v>4</v>
      </c>
      <c r="G18" s="30">
        <f t="shared" si="0"/>
        <v>0</v>
      </c>
    </row>
    <row r="19" spans="1:7" x14ac:dyDescent="0.25">
      <c r="A19" s="6" t="s">
        <v>132</v>
      </c>
      <c r="B19" s="6">
        <v>1</v>
      </c>
      <c r="C19" s="6">
        <v>1</v>
      </c>
      <c r="D19" s="6">
        <v>2</v>
      </c>
      <c r="E19" s="6"/>
      <c r="F19" s="30">
        <f t="shared" si="0"/>
        <v>3</v>
      </c>
      <c r="G19" s="30">
        <f t="shared" si="0"/>
        <v>1</v>
      </c>
    </row>
    <row r="20" spans="1:7" x14ac:dyDescent="0.25">
      <c r="A20" s="6" t="s">
        <v>149</v>
      </c>
      <c r="B20" s="6"/>
      <c r="C20" s="6"/>
      <c r="D20" s="6">
        <v>1</v>
      </c>
      <c r="E20" s="6">
        <v>1</v>
      </c>
      <c r="F20" s="30">
        <f t="shared" si="0"/>
        <v>1</v>
      </c>
      <c r="G20" s="30">
        <f t="shared" si="0"/>
        <v>1</v>
      </c>
    </row>
    <row r="21" spans="1:7" x14ac:dyDescent="0.25">
      <c r="A21" s="6" t="s">
        <v>63</v>
      </c>
      <c r="B21" s="6"/>
      <c r="C21" s="6"/>
      <c r="D21" s="6"/>
      <c r="E21" s="6"/>
      <c r="F21" s="30">
        <f t="shared" si="0"/>
        <v>0</v>
      </c>
      <c r="G21" s="30">
        <f t="shared" si="0"/>
        <v>0</v>
      </c>
    </row>
    <row r="22" spans="1:7" x14ac:dyDescent="0.25">
      <c r="A22" s="6" t="s">
        <v>66</v>
      </c>
      <c r="B22" s="6"/>
      <c r="C22" s="6"/>
      <c r="D22" s="6">
        <v>5</v>
      </c>
      <c r="E22" s="6">
        <v>3</v>
      </c>
      <c r="F22" s="30">
        <f t="shared" si="0"/>
        <v>5</v>
      </c>
      <c r="G22" s="30">
        <f t="shared" si="0"/>
        <v>3</v>
      </c>
    </row>
    <row r="23" spans="1:7" x14ac:dyDescent="0.25">
      <c r="A23" s="6" t="s">
        <v>70</v>
      </c>
      <c r="B23" s="6"/>
      <c r="C23" s="6"/>
      <c r="D23" s="6"/>
      <c r="E23" s="6"/>
      <c r="F23" s="30">
        <f t="shared" si="0"/>
        <v>0</v>
      </c>
      <c r="G23" s="30">
        <f t="shared" si="0"/>
        <v>0</v>
      </c>
    </row>
    <row r="24" spans="1:7" x14ac:dyDescent="0.25">
      <c r="A24" s="6" t="s">
        <v>71</v>
      </c>
      <c r="B24" s="6"/>
      <c r="C24" s="6"/>
      <c r="D24" s="6"/>
      <c r="E24" s="6">
        <v>1</v>
      </c>
      <c r="F24" s="30">
        <f t="shared" si="0"/>
        <v>0</v>
      </c>
      <c r="G24" s="30">
        <f t="shared" si="0"/>
        <v>1</v>
      </c>
    </row>
    <row r="25" spans="1:7" x14ac:dyDescent="0.25">
      <c r="A25" s="6" t="s">
        <v>72</v>
      </c>
      <c r="B25" s="6"/>
      <c r="C25" s="6"/>
      <c r="D25" s="6">
        <v>1</v>
      </c>
      <c r="E25" s="6">
        <v>1</v>
      </c>
      <c r="F25" s="30">
        <f t="shared" si="0"/>
        <v>1</v>
      </c>
      <c r="G25" s="30">
        <f t="shared" si="0"/>
        <v>1</v>
      </c>
    </row>
    <row r="26" spans="1:7" x14ac:dyDescent="0.25">
      <c r="A26" s="6" t="s">
        <v>77</v>
      </c>
      <c r="B26" s="6"/>
      <c r="C26" s="6"/>
      <c r="D26" s="6"/>
      <c r="E26" s="6">
        <v>2</v>
      </c>
      <c r="F26" s="30">
        <f t="shared" si="0"/>
        <v>0</v>
      </c>
      <c r="G26" s="30">
        <f t="shared" si="0"/>
        <v>2</v>
      </c>
    </row>
    <row r="27" spans="1:7" x14ac:dyDescent="0.25">
      <c r="A27" s="6" t="s">
        <v>136</v>
      </c>
      <c r="B27" s="6"/>
      <c r="C27" s="6"/>
      <c r="D27" s="6">
        <v>1</v>
      </c>
      <c r="E27" s="6"/>
      <c r="F27" s="30">
        <f t="shared" si="0"/>
        <v>1</v>
      </c>
      <c r="G27" s="30">
        <f t="shared" si="0"/>
        <v>0</v>
      </c>
    </row>
    <row r="28" spans="1:7" x14ac:dyDescent="0.25">
      <c r="A28" s="6" t="s">
        <v>126</v>
      </c>
      <c r="B28" s="6"/>
      <c r="C28" s="6"/>
      <c r="D28" s="6"/>
      <c r="E28" s="6">
        <v>1</v>
      </c>
      <c r="F28" s="30">
        <f t="shared" si="0"/>
        <v>0</v>
      </c>
      <c r="G28" s="30">
        <f t="shared" si="0"/>
        <v>1</v>
      </c>
    </row>
    <row r="29" spans="1:7" x14ac:dyDescent="0.25">
      <c r="A29" s="6" t="s">
        <v>127</v>
      </c>
      <c r="B29" s="6"/>
      <c r="C29" s="6"/>
      <c r="D29" s="6">
        <v>2</v>
      </c>
      <c r="E29" s="6">
        <v>2</v>
      </c>
      <c r="F29" s="30">
        <f t="shared" si="0"/>
        <v>2</v>
      </c>
      <c r="G29" s="30">
        <f t="shared" si="0"/>
        <v>2</v>
      </c>
    </row>
    <row r="30" spans="1:7" x14ac:dyDescent="0.25">
      <c r="A30" s="6" t="s">
        <v>99</v>
      </c>
      <c r="B30" s="6"/>
      <c r="C30" s="6"/>
      <c r="D30" s="6"/>
      <c r="E30" s="6">
        <v>2</v>
      </c>
      <c r="F30" s="30">
        <f t="shared" si="0"/>
        <v>0</v>
      </c>
      <c r="G30" s="30">
        <f t="shared" si="0"/>
        <v>2</v>
      </c>
    </row>
    <row r="31" spans="1:7" x14ac:dyDescent="0.25">
      <c r="A31" s="6" t="s">
        <v>102</v>
      </c>
      <c r="B31" s="6"/>
      <c r="C31" s="6">
        <v>1</v>
      </c>
      <c r="D31" s="6"/>
      <c r="E31" s="6">
        <v>2</v>
      </c>
      <c r="F31" s="30">
        <f t="shared" si="0"/>
        <v>0</v>
      </c>
      <c r="G31" s="30">
        <f t="shared" si="0"/>
        <v>3</v>
      </c>
    </row>
    <row r="32" spans="1:7" x14ac:dyDescent="0.25">
      <c r="A32" s="6" t="s">
        <v>104</v>
      </c>
      <c r="B32" s="6"/>
      <c r="C32" s="6"/>
      <c r="D32" s="6">
        <v>1</v>
      </c>
      <c r="E32" s="6"/>
      <c r="F32" s="30">
        <f t="shared" si="0"/>
        <v>1</v>
      </c>
      <c r="G32" s="30">
        <f t="shared" si="0"/>
        <v>0</v>
      </c>
    </row>
    <row r="33" spans="1:7" x14ac:dyDescent="0.25">
      <c r="A33" s="6" t="s">
        <v>137</v>
      </c>
      <c r="B33" s="6"/>
      <c r="C33" s="6"/>
      <c r="D33" s="6">
        <v>1</v>
      </c>
      <c r="E33" s="6"/>
      <c r="F33" s="30">
        <f t="shared" si="0"/>
        <v>1</v>
      </c>
      <c r="G33" s="30">
        <f t="shared" si="0"/>
        <v>0</v>
      </c>
    </row>
    <row r="34" spans="1:7" ht="15.75" thickBot="1" x14ac:dyDescent="0.3">
      <c r="A34" s="6" t="s">
        <v>276</v>
      </c>
      <c r="B34" s="6"/>
      <c r="C34" s="6"/>
      <c r="D34" s="6"/>
      <c r="E34" s="6">
        <v>1</v>
      </c>
      <c r="F34" s="30">
        <f t="shared" si="0"/>
        <v>0</v>
      </c>
      <c r="G34" s="30">
        <f t="shared" si="0"/>
        <v>1</v>
      </c>
    </row>
    <row r="35" spans="1:7" s="74" customFormat="1" ht="24" thickBot="1" x14ac:dyDescent="0.4">
      <c r="A35" s="73" t="s">
        <v>18</v>
      </c>
      <c r="B35" s="73">
        <f t="shared" ref="B35:G35" si="1">SUM(B4:B34)</f>
        <v>2</v>
      </c>
      <c r="C35" s="73">
        <f t="shared" si="1"/>
        <v>3</v>
      </c>
      <c r="D35" s="73">
        <f t="shared" si="1"/>
        <v>38</v>
      </c>
      <c r="E35" s="73">
        <f t="shared" si="1"/>
        <v>24</v>
      </c>
      <c r="F35" s="73">
        <f t="shared" si="1"/>
        <v>40</v>
      </c>
      <c r="G35" s="73">
        <f t="shared" si="1"/>
        <v>27</v>
      </c>
    </row>
  </sheetData>
  <mergeCells count="5">
    <mergeCell ref="A1:G1"/>
    <mergeCell ref="A2:A3"/>
    <mergeCell ref="B2:C2"/>
    <mergeCell ref="D2:E2"/>
    <mergeCell ref="F2:G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J7" sqref="J7"/>
    </sheetView>
  </sheetViews>
  <sheetFormatPr defaultRowHeight="15" x14ac:dyDescent="0.25"/>
  <cols>
    <col min="1" max="1" width="31.7109375" bestFit="1" customWidth="1"/>
    <col min="4" max="4" width="11.140625" customWidth="1"/>
    <col min="5" max="5" width="10.85546875" customWidth="1"/>
  </cols>
  <sheetData>
    <row r="1" spans="1:7" ht="24" thickBot="1" x14ac:dyDescent="0.4">
      <c r="A1" s="160" t="s">
        <v>281</v>
      </c>
      <c r="B1" s="161"/>
      <c r="C1" s="161"/>
      <c r="D1" s="161"/>
      <c r="E1" s="161"/>
      <c r="F1" s="161"/>
      <c r="G1" s="161"/>
    </row>
    <row r="2" spans="1:7" x14ac:dyDescent="0.25">
      <c r="A2" s="162" t="s">
        <v>291</v>
      </c>
      <c r="B2" s="164" t="s">
        <v>198</v>
      </c>
      <c r="C2" s="165"/>
      <c r="D2" s="150" t="s">
        <v>199</v>
      </c>
      <c r="E2" s="151"/>
      <c r="F2" s="153" t="s">
        <v>200</v>
      </c>
      <c r="G2" s="154"/>
    </row>
    <row r="3" spans="1:7" x14ac:dyDescent="0.25">
      <c r="A3" s="163"/>
      <c r="B3" s="62" t="s">
        <v>29</v>
      </c>
      <c r="C3" s="62" t="s">
        <v>8</v>
      </c>
      <c r="D3" s="62" t="s">
        <v>29</v>
      </c>
      <c r="E3" s="62" t="s">
        <v>8</v>
      </c>
      <c r="F3" s="30" t="s">
        <v>29</v>
      </c>
      <c r="G3" s="30" t="s">
        <v>8</v>
      </c>
    </row>
    <row r="4" spans="1:7" x14ac:dyDescent="0.25">
      <c r="A4" s="76" t="s">
        <v>282</v>
      </c>
      <c r="B4" s="77">
        <v>1</v>
      </c>
      <c r="C4" s="62"/>
      <c r="D4" s="62"/>
      <c r="E4" s="62">
        <v>1</v>
      </c>
      <c r="F4" s="30">
        <f t="shared" ref="F4:G38" si="0">B4+D4</f>
        <v>1</v>
      </c>
      <c r="G4" s="30">
        <f t="shared" si="0"/>
        <v>1</v>
      </c>
    </row>
    <row r="5" spans="1:7" x14ac:dyDescent="0.25">
      <c r="A5" s="76" t="s">
        <v>32</v>
      </c>
      <c r="B5" s="77">
        <v>1</v>
      </c>
      <c r="C5" s="62"/>
      <c r="D5" s="62"/>
      <c r="E5" s="62"/>
      <c r="F5" s="30">
        <f t="shared" si="0"/>
        <v>1</v>
      </c>
      <c r="G5" s="30">
        <f t="shared" si="0"/>
        <v>0</v>
      </c>
    </row>
    <row r="6" spans="1:7" x14ac:dyDescent="0.25">
      <c r="A6" s="76" t="s">
        <v>33</v>
      </c>
      <c r="B6" s="77"/>
      <c r="C6" s="62"/>
      <c r="D6" s="62">
        <v>2</v>
      </c>
      <c r="E6" s="62"/>
      <c r="F6" s="30">
        <f t="shared" si="0"/>
        <v>2</v>
      </c>
      <c r="G6" s="30">
        <f t="shared" si="0"/>
        <v>0</v>
      </c>
    </row>
    <row r="7" spans="1:7" x14ac:dyDescent="0.25">
      <c r="A7" s="6" t="s">
        <v>260</v>
      </c>
      <c r="B7" s="70"/>
      <c r="C7" s="6"/>
      <c r="D7" s="6">
        <v>1</v>
      </c>
      <c r="E7" s="6"/>
      <c r="F7" s="30">
        <f t="shared" si="0"/>
        <v>1</v>
      </c>
      <c r="G7" s="30">
        <f t="shared" si="0"/>
        <v>0</v>
      </c>
    </row>
    <row r="8" spans="1:7" x14ac:dyDescent="0.25">
      <c r="A8" s="78" t="s">
        <v>261</v>
      </c>
      <c r="B8" s="79"/>
      <c r="C8" s="75"/>
      <c r="D8" s="75"/>
      <c r="E8" s="75"/>
      <c r="F8" s="30">
        <f t="shared" si="0"/>
        <v>0</v>
      </c>
      <c r="G8" s="30">
        <f t="shared" si="0"/>
        <v>0</v>
      </c>
    </row>
    <row r="9" spans="1:7" x14ac:dyDescent="0.25">
      <c r="A9" s="78" t="s">
        <v>285</v>
      </c>
      <c r="B9" s="79"/>
      <c r="C9" s="75"/>
      <c r="D9" s="75">
        <v>1</v>
      </c>
      <c r="E9" s="75"/>
      <c r="F9" s="30">
        <f t="shared" si="0"/>
        <v>1</v>
      </c>
      <c r="G9" s="30">
        <f t="shared" si="0"/>
        <v>0</v>
      </c>
    </row>
    <row r="10" spans="1:7" x14ac:dyDescent="0.25">
      <c r="A10" s="6" t="s">
        <v>38</v>
      </c>
      <c r="B10" s="6"/>
      <c r="C10" s="6"/>
      <c r="D10" s="6"/>
      <c r="E10" s="6"/>
      <c r="F10" s="30">
        <f t="shared" si="0"/>
        <v>0</v>
      </c>
      <c r="G10" s="30">
        <f t="shared" si="0"/>
        <v>0</v>
      </c>
    </row>
    <row r="11" spans="1:7" x14ac:dyDescent="0.25">
      <c r="A11" s="6" t="s">
        <v>44</v>
      </c>
      <c r="B11" s="6">
        <v>6</v>
      </c>
      <c r="C11" s="6">
        <v>3</v>
      </c>
      <c r="D11" s="6">
        <v>4</v>
      </c>
      <c r="E11" s="6">
        <v>1</v>
      </c>
      <c r="F11" s="30">
        <f t="shared" si="0"/>
        <v>10</v>
      </c>
      <c r="G11" s="30">
        <f t="shared" si="0"/>
        <v>4</v>
      </c>
    </row>
    <row r="12" spans="1:7" x14ac:dyDescent="0.25">
      <c r="A12" s="6" t="s">
        <v>45</v>
      </c>
      <c r="B12" s="6"/>
      <c r="C12" s="6"/>
      <c r="D12" s="6">
        <v>2</v>
      </c>
      <c r="E12" s="6"/>
      <c r="F12" s="30">
        <f t="shared" si="0"/>
        <v>2</v>
      </c>
      <c r="G12" s="30">
        <f t="shared" si="0"/>
        <v>0</v>
      </c>
    </row>
    <row r="13" spans="1:7" x14ac:dyDescent="0.25">
      <c r="A13" s="6" t="s">
        <v>46</v>
      </c>
      <c r="B13" s="6">
        <v>1</v>
      </c>
      <c r="C13" s="6">
        <v>2</v>
      </c>
      <c r="D13" s="6">
        <v>1</v>
      </c>
      <c r="E13" s="6">
        <v>3</v>
      </c>
      <c r="F13" s="30">
        <f t="shared" si="0"/>
        <v>2</v>
      </c>
      <c r="G13" s="30">
        <f t="shared" si="0"/>
        <v>5</v>
      </c>
    </row>
    <row r="14" spans="1:7" x14ac:dyDescent="0.25">
      <c r="A14" s="6" t="s">
        <v>49</v>
      </c>
      <c r="B14" s="6"/>
      <c r="C14" s="6"/>
      <c r="D14" s="6">
        <v>1</v>
      </c>
      <c r="E14" s="6"/>
      <c r="F14" s="30">
        <f t="shared" si="0"/>
        <v>1</v>
      </c>
      <c r="G14" s="30">
        <f t="shared" si="0"/>
        <v>0</v>
      </c>
    </row>
    <row r="15" spans="1:7" x14ac:dyDescent="0.25">
      <c r="A15" s="6" t="s">
        <v>50</v>
      </c>
      <c r="B15" s="6">
        <v>2</v>
      </c>
      <c r="C15" s="6">
        <v>1</v>
      </c>
      <c r="D15" s="6">
        <v>4</v>
      </c>
      <c r="E15" s="6">
        <v>10</v>
      </c>
      <c r="F15" s="30">
        <f t="shared" si="0"/>
        <v>6</v>
      </c>
      <c r="G15" s="30">
        <f t="shared" si="0"/>
        <v>11</v>
      </c>
    </row>
    <row r="16" spans="1:7" x14ac:dyDescent="0.25">
      <c r="A16" s="6" t="s">
        <v>58</v>
      </c>
      <c r="B16" s="6"/>
      <c r="C16" s="6"/>
      <c r="D16" s="6">
        <v>3</v>
      </c>
      <c r="E16" s="6"/>
      <c r="F16" s="30">
        <f t="shared" si="0"/>
        <v>3</v>
      </c>
      <c r="G16" s="30">
        <f t="shared" si="0"/>
        <v>0</v>
      </c>
    </row>
    <row r="17" spans="1:7" x14ac:dyDescent="0.25">
      <c r="A17" s="6" t="s">
        <v>283</v>
      </c>
      <c r="B17" s="6"/>
      <c r="C17" s="6"/>
      <c r="D17" s="6"/>
      <c r="E17" s="6"/>
      <c r="F17" s="30">
        <f t="shared" si="0"/>
        <v>0</v>
      </c>
      <c r="G17" s="30">
        <f t="shared" si="0"/>
        <v>0</v>
      </c>
    </row>
    <row r="18" spans="1:7" x14ac:dyDescent="0.25">
      <c r="A18" s="6" t="s">
        <v>268</v>
      </c>
      <c r="B18" s="6"/>
      <c r="C18" s="6">
        <v>1</v>
      </c>
      <c r="D18" s="6"/>
      <c r="E18" s="6">
        <v>1</v>
      </c>
      <c r="F18" s="30">
        <f t="shared" si="0"/>
        <v>0</v>
      </c>
      <c r="G18" s="30">
        <f t="shared" si="0"/>
        <v>2</v>
      </c>
    </row>
    <row r="19" spans="1:7" x14ac:dyDescent="0.25">
      <c r="A19" s="6" t="s">
        <v>149</v>
      </c>
      <c r="B19" s="6">
        <v>1</v>
      </c>
      <c r="C19" s="6">
        <v>1</v>
      </c>
      <c r="D19" s="6"/>
      <c r="E19" s="6"/>
      <c r="F19" s="30">
        <f t="shared" si="0"/>
        <v>1</v>
      </c>
      <c r="G19" s="30">
        <f t="shared" si="0"/>
        <v>1</v>
      </c>
    </row>
    <row r="20" spans="1:7" x14ac:dyDescent="0.25">
      <c r="A20" s="6" t="s">
        <v>63</v>
      </c>
      <c r="B20" s="6"/>
      <c r="C20" s="6"/>
      <c r="D20" s="6">
        <v>2</v>
      </c>
      <c r="E20" s="6">
        <v>3</v>
      </c>
      <c r="F20" s="30">
        <f t="shared" si="0"/>
        <v>2</v>
      </c>
      <c r="G20" s="30">
        <f t="shared" si="0"/>
        <v>3</v>
      </c>
    </row>
    <row r="21" spans="1:7" x14ac:dyDescent="0.25">
      <c r="A21" s="6" t="s">
        <v>67</v>
      </c>
      <c r="B21" s="6"/>
      <c r="C21" s="6"/>
      <c r="D21" s="6"/>
      <c r="E21" s="6">
        <v>1</v>
      </c>
      <c r="F21" s="30">
        <f t="shared" si="0"/>
        <v>0</v>
      </c>
      <c r="G21" s="30">
        <f t="shared" si="0"/>
        <v>1</v>
      </c>
    </row>
    <row r="22" spans="1:7" x14ac:dyDescent="0.25">
      <c r="A22" s="6" t="s">
        <v>70</v>
      </c>
      <c r="B22" s="6"/>
      <c r="C22" s="6"/>
      <c r="D22" s="6"/>
      <c r="E22" s="6">
        <v>1</v>
      </c>
      <c r="F22" s="30">
        <f t="shared" si="0"/>
        <v>0</v>
      </c>
      <c r="G22" s="30">
        <f t="shared" si="0"/>
        <v>1</v>
      </c>
    </row>
    <row r="23" spans="1:7" x14ac:dyDescent="0.25">
      <c r="A23" s="6" t="s">
        <v>72</v>
      </c>
      <c r="B23" s="6">
        <v>1</v>
      </c>
      <c r="C23" s="6">
        <v>1</v>
      </c>
      <c r="D23" s="6"/>
      <c r="E23" s="6"/>
      <c r="F23" s="30">
        <f t="shared" si="0"/>
        <v>1</v>
      </c>
      <c r="G23" s="30">
        <f t="shared" si="0"/>
        <v>1</v>
      </c>
    </row>
    <row r="24" spans="1:7" x14ac:dyDescent="0.25">
      <c r="A24" s="6" t="s">
        <v>73</v>
      </c>
      <c r="B24" s="6"/>
      <c r="C24" s="6"/>
      <c r="D24" s="6"/>
      <c r="E24" s="6"/>
      <c r="F24" s="30">
        <f t="shared" si="0"/>
        <v>0</v>
      </c>
      <c r="G24" s="30">
        <f t="shared" si="0"/>
        <v>0</v>
      </c>
    </row>
    <row r="25" spans="1:7" x14ac:dyDescent="0.25">
      <c r="A25" s="6" t="s">
        <v>77</v>
      </c>
      <c r="B25" s="6"/>
      <c r="C25" s="6">
        <v>1</v>
      </c>
      <c r="D25" s="6"/>
      <c r="E25" s="6">
        <v>1</v>
      </c>
      <c r="F25" s="30">
        <f>B25+D25</f>
        <v>0</v>
      </c>
      <c r="G25" s="30">
        <f>C25+E25</f>
        <v>2</v>
      </c>
    </row>
    <row r="26" spans="1:7" x14ac:dyDescent="0.25">
      <c r="A26" s="6" t="s">
        <v>284</v>
      </c>
      <c r="B26" s="6"/>
      <c r="C26" s="6"/>
      <c r="D26" s="6">
        <v>1</v>
      </c>
      <c r="E26" s="6"/>
      <c r="F26" s="30">
        <f t="shared" si="0"/>
        <v>1</v>
      </c>
      <c r="G26" s="30">
        <f t="shared" si="0"/>
        <v>0</v>
      </c>
    </row>
    <row r="27" spans="1:7" x14ac:dyDescent="0.25">
      <c r="A27" s="6" t="s">
        <v>85</v>
      </c>
      <c r="B27" s="6"/>
      <c r="C27" s="6"/>
      <c r="D27" s="6">
        <v>2</v>
      </c>
      <c r="E27" s="6">
        <v>1</v>
      </c>
      <c r="F27" s="30">
        <f t="shared" si="0"/>
        <v>2</v>
      </c>
      <c r="G27" s="30">
        <f t="shared" si="0"/>
        <v>1</v>
      </c>
    </row>
    <row r="28" spans="1:7" x14ac:dyDescent="0.25">
      <c r="A28" s="6" t="s">
        <v>87</v>
      </c>
      <c r="B28" s="6"/>
      <c r="C28" s="6"/>
      <c r="D28" s="6"/>
      <c r="E28" s="6">
        <v>1</v>
      </c>
      <c r="F28" s="30">
        <f t="shared" si="0"/>
        <v>0</v>
      </c>
      <c r="G28" s="30">
        <f t="shared" si="0"/>
        <v>1</v>
      </c>
    </row>
    <row r="29" spans="1:7" x14ac:dyDescent="0.25">
      <c r="A29" s="6" t="s">
        <v>274</v>
      </c>
      <c r="B29" s="6"/>
      <c r="C29" s="6"/>
      <c r="D29" s="6"/>
      <c r="E29" s="6">
        <v>1</v>
      </c>
      <c r="F29" s="30">
        <f t="shared" si="0"/>
        <v>0</v>
      </c>
      <c r="G29" s="30">
        <f t="shared" si="0"/>
        <v>1</v>
      </c>
    </row>
    <row r="30" spans="1:7" x14ac:dyDescent="0.25">
      <c r="A30" s="6" t="s">
        <v>272</v>
      </c>
      <c r="B30" s="6"/>
      <c r="C30" s="6"/>
      <c r="D30" s="6"/>
      <c r="E30" s="6"/>
      <c r="F30" s="30">
        <f t="shared" si="0"/>
        <v>0</v>
      </c>
      <c r="G30" s="30">
        <f t="shared" si="0"/>
        <v>0</v>
      </c>
    </row>
    <row r="31" spans="1:7" x14ac:dyDescent="0.25">
      <c r="A31" s="6" t="s">
        <v>99</v>
      </c>
      <c r="B31" s="6">
        <v>1</v>
      </c>
      <c r="C31" s="6"/>
      <c r="D31" s="6">
        <v>3</v>
      </c>
      <c r="E31" s="6">
        <v>3</v>
      </c>
      <c r="F31" s="30">
        <f t="shared" si="0"/>
        <v>4</v>
      </c>
      <c r="G31" s="30">
        <f t="shared" si="0"/>
        <v>3</v>
      </c>
    </row>
    <row r="32" spans="1:7" x14ac:dyDescent="0.25">
      <c r="A32" s="6" t="s">
        <v>102</v>
      </c>
      <c r="B32" s="6"/>
      <c r="C32" s="6">
        <v>1</v>
      </c>
      <c r="D32" s="6"/>
      <c r="E32" s="6"/>
      <c r="F32" s="30">
        <f t="shared" si="0"/>
        <v>0</v>
      </c>
      <c r="G32" s="30">
        <f t="shared" si="0"/>
        <v>1</v>
      </c>
    </row>
    <row r="33" spans="1:7" x14ac:dyDescent="0.25">
      <c r="A33" s="6" t="s">
        <v>111</v>
      </c>
      <c r="B33" s="6"/>
      <c r="C33" s="6"/>
      <c r="D33" s="6">
        <v>1</v>
      </c>
      <c r="E33" s="6"/>
      <c r="F33" s="30">
        <f t="shared" si="0"/>
        <v>1</v>
      </c>
      <c r="G33" s="30">
        <f t="shared" si="0"/>
        <v>0</v>
      </c>
    </row>
    <row r="34" spans="1:7" x14ac:dyDescent="0.25">
      <c r="A34" s="6" t="s">
        <v>112</v>
      </c>
      <c r="B34" s="6">
        <v>1</v>
      </c>
      <c r="C34" s="6"/>
      <c r="D34" s="6"/>
      <c r="E34" s="6"/>
      <c r="F34" s="30">
        <f t="shared" si="0"/>
        <v>1</v>
      </c>
      <c r="G34" s="30">
        <f t="shared" si="0"/>
        <v>0</v>
      </c>
    </row>
    <row r="35" spans="1:7" x14ac:dyDescent="0.25">
      <c r="A35" s="6" t="s">
        <v>116</v>
      </c>
      <c r="B35" s="65">
        <v>2</v>
      </c>
      <c r="C35" s="65"/>
      <c r="D35" s="65"/>
      <c r="E35" s="65"/>
      <c r="F35" s="30">
        <f t="shared" si="0"/>
        <v>2</v>
      </c>
      <c r="G35" s="30">
        <f t="shared" si="0"/>
        <v>0</v>
      </c>
    </row>
    <row r="36" spans="1:7" x14ac:dyDescent="0.25">
      <c r="A36" s="6" t="s">
        <v>117</v>
      </c>
      <c r="B36" s="65"/>
      <c r="C36" s="65"/>
      <c r="D36" s="65">
        <v>1</v>
      </c>
      <c r="E36" s="65"/>
      <c r="F36" s="30">
        <f t="shared" si="0"/>
        <v>1</v>
      </c>
      <c r="G36" s="30">
        <f t="shared" si="0"/>
        <v>0</v>
      </c>
    </row>
    <row r="37" spans="1:7" x14ac:dyDescent="0.25">
      <c r="A37" s="6" t="s">
        <v>118</v>
      </c>
      <c r="B37" s="65"/>
      <c r="C37" s="65"/>
      <c r="D37" s="65">
        <v>3</v>
      </c>
      <c r="E37" s="65">
        <v>3</v>
      </c>
      <c r="F37" s="30">
        <f t="shared" si="0"/>
        <v>3</v>
      </c>
      <c r="G37" s="30">
        <f t="shared" si="0"/>
        <v>3</v>
      </c>
    </row>
    <row r="38" spans="1:7" ht="15.75" thickBot="1" x14ac:dyDescent="0.3">
      <c r="A38" s="29" t="s">
        <v>278</v>
      </c>
      <c r="B38" s="65"/>
      <c r="C38" s="65"/>
      <c r="D38" s="65">
        <v>1</v>
      </c>
      <c r="E38" s="65"/>
      <c r="F38" s="30">
        <f t="shared" si="0"/>
        <v>1</v>
      </c>
      <c r="G38" s="30">
        <f t="shared" si="0"/>
        <v>0</v>
      </c>
    </row>
    <row r="39" spans="1:7" s="74" customFormat="1" ht="24" thickBot="1" x14ac:dyDescent="0.4">
      <c r="A39" s="73" t="s">
        <v>18</v>
      </c>
      <c r="B39" s="73">
        <f t="shared" ref="B39:G39" si="1">SUM(B4:B38)</f>
        <v>17</v>
      </c>
      <c r="C39" s="73">
        <f t="shared" si="1"/>
        <v>11</v>
      </c>
      <c r="D39" s="73">
        <f t="shared" si="1"/>
        <v>33</v>
      </c>
      <c r="E39" s="73">
        <f t="shared" si="1"/>
        <v>31</v>
      </c>
      <c r="F39" s="73">
        <f t="shared" si="1"/>
        <v>50</v>
      </c>
      <c r="G39" s="73">
        <f t="shared" si="1"/>
        <v>42</v>
      </c>
    </row>
  </sheetData>
  <mergeCells count="5">
    <mergeCell ref="A1:G1"/>
    <mergeCell ref="A2:A3"/>
    <mergeCell ref="B2:C2"/>
    <mergeCell ref="D2:E2"/>
    <mergeCell ref="F2:G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K15" sqref="K15"/>
    </sheetView>
  </sheetViews>
  <sheetFormatPr defaultRowHeight="15" x14ac:dyDescent="0.25"/>
  <cols>
    <col min="1" max="1" width="31.7109375" bestFit="1" customWidth="1"/>
    <col min="4" max="4" width="11.140625" customWidth="1"/>
    <col min="5" max="5" width="10.85546875" customWidth="1"/>
  </cols>
  <sheetData>
    <row r="1" spans="1:7" ht="24" thickBot="1" x14ac:dyDescent="0.4">
      <c r="A1" s="160" t="s">
        <v>265</v>
      </c>
      <c r="B1" s="161"/>
      <c r="C1" s="161"/>
      <c r="D1" s="161"/>
      <c r="E1" s="161"/>
      <c r="F1" s="161"/>
      <c r="G1" s="161"/>
    </row>
    <row r="2" spans="1:7" x14ac:dyDescent="0.25">
      <c r="A2" s="162" t="s">
        <v>286</v>
      </c>
      <c r="B2" s="164" t="s">
        <v>198</v>
      </c>
      <c r="C2" s="165"/>
      <c r="D2" s="150" t="s">
        <v>199</v>
      </c>
      <c r="E2" s="151"/>
      <c r="F2" s="153" t="s">
        <v>200</v>
      </c>
      <c r="G2" s="154"/>
    </row>
    <row r="3" spans="1:7" x14ac:dyDescent="0.25">
      <c r="A3" s="163"/>
      <c r="B3" s="62" t="s">
        <v>29</v>
      </c>
      <c r="C3" s="62" t="s">
        <v>8</v>
      </c>
      <c r="D3" s="62" t="s">
        <v>29</v>
      </c>
      <c r="E3" s="62" t="s">
        <v>8</v>
      </c>
      <c r="F3" s="30" t="s">
        <v>29</v>
      </c>
      <c r="G3" s="30" t="s">
        <v>8</v>
      </c>
    </row>
    <row r="4" spans="1:7" x14ac:dyDescent="0.25">
      <c r="A4" s="6" t="s">
        <v>30</v>
      </c>
      <c r="B4" s="70"/>
      <c r="C4" s="6"/>
      <c r="D4" s="6">
        <v>1</v>
      </c>
      <c r="E4" s="6"/>
      <c r="F4" s="30">
        <f t="shared" ref="F4:G20" si="0">B4+D4</f>
        <v>1</v>
      </c>
      <c r="G4" s="30">
        <f t="shared" si="0"/>
        <v>0</v>
      </c>
    </row>
    <row r="5" spans="1:7" x14ac:dyDescent="0.25">
      <c r="A5" s="6" t="s">
        <v>147</v>
      </c>
      <c r="B5" s="79">
        <v>1</v>
      </c>
      <c r="C5" s="75">
        <v>2</v>
      </c>
      <c r="D5" s="75">
        <v>1</v>
      </c>
      <c r="E5" s="63"/>
      <c r="F5" s="30">
        <f t="shared" si="0"/>
        <v>2</v>
      </c>
      <c r="G5" s="30">
        <f t="shared" si="0"/>
        <v>2</v>
      </c>
    </row>
    <row r="6" spans="1:7" x14ac:dyDescent="0.25">
      <c r="A6" s="6" t="s">
        <v>260</v>
      </c>
      <c r="B6" s="6"/>
      <c r="C6" s="6"/>
      <c r="D6" s="6"/>
      <c r="E6" s="6"/>
      <c r="F6" s="30">
        <f t="shared" si="0"/>
        <v>0</v>
      </c>
      <c r="G6" s="30">
        <f t="shared" si="0"/>
        <v>0</v>
      </c>
    </row>
    <row r="7" spans="1:7" x14ac:dyDescent="0.25">
      <c r="A7" s="6" t="s">
        <v>37</v>
      </c>
      <c r="B7" s="6"/>
      <c r="C7" s="6"/>
      <c r="D7" s="6"/>
      <c r="E7" s="6"/>
      <c r="F7" s="30">
        <f t="shared" si="0"/>
        <v>0</v>
      </c>
      <c r="G7" s="30">
        <f t="shared" si="0"/>
        <v>0</v>
      </c>
    </row>
    <row r="8" spans="1:7" x14ac:dyDescent="0.25">
      <c r="A8" s="7" t="s">
        <v>287</v>
      </c>
      <c r="B8" s="6"/>
      <c r="C8" s="6"/>
      <c r="D8" s="6"/>
      <c r="E8" s="6"/>
      <c r="F8" s="30">
        <f t="shared" si="0"/>
        <v>0</v>
      </c>
      <c r="G8" s="30">
        <f t="shared" si="0"/>
        <v>0</v>
      </c>
    </row>
    <row r="9" spans="1:7" x14ac:dyDescent="0.25">
      <c r="A9" s="7" t="s">
        <v>288</v>
      </c>
      <c r="B9" s="6"/>
      <c r="C9" s="6"/>
      <c r="D9" s="6">
        <v>2</v>
      </c>
      <c r="E9" s="6">
        <v>3</v>
      </c>
      <c r="F9" s="30">
        <f t="shared" si="0"/>
        <v>2</v>
      </c>
      <c r="G9" s="30">
        <f t="shared" si="0"/>
        <v>3</v>
      </c>
    </row>
    <row r="10" spans="1:7" x14ac:dyDescent="0.25">
      <c r="A10" s="6" t="s">
        <v>44</v>
      </c>
      <c r="B10" s="6"/>
      <c r="C10" s="6"/>
      <c r="D10" s="6">
        <v>3</v>
      </c>
      <c r="E10" s="6"/>
      <c r="F10" s="30">
        <f t="shared" si="0"/>
        <v>3</v>
      </c>
      <c r="G10" s="30">
        <f t="shared" si="0"/>
        <v>0</v>
      </c>
    </row>
    <row r="11" spans="1:7" x14ac:dyDescent="0.25">
      <c r="A11" s="6" t="s">
        <v>46</v>
      </c>
      <c r="B11" s="6"/>
      <c r="C11" s="6"/>
      <c r="D11" s="6">
        <v>1</v>
      </c>
      <c r="E11" s="6"/>
      <c r="F11" s="30">
        <f t="shared" si="0"/>
        <v>1</v>
      </c>
      <c r="G11" s="30">
        <f t="shared" si="0"/>
        <v>0</v>
      </c>
    </row>
    <row r="12" spans="1:7" x14ac:dyDescent="0.25">
      <c r="A12" s="6" t="s">
        <v>49</v>
      </c>
      <c r="B12" s="6"/>
      <c r="C12" s="6"/>
      <c r="D12" s="6">
        <v>2</v>
      </c>
      <c r="E12" s="6">
        <v>1</v>
      </c>
      <c r="F12" s="30">
        <f t="shared" si="0"/>
        <v>2</v>
      </c>
      <c r="G12" s="30">
        <f t="shared" si="0"/>
        <v>1</v>
      </c>
    </row>
    <row r="13" spans="1:7" x14ac:dyDescent="0.25">
      <c r="A13" s="6" t="s">
        <v>289</v>
      </c>
      <c r="B13" s="6"/>
      <c r="C13" s="6"/>
      <c r="D13" s="6"/>
      <c r="E13" s="6"/>
      <c r="F13" s="30">
        <f t="shared" si="0"/>
        <v>0</v>
      </c>
      <c r="G13" s="30">
        <f t="shared" si="0"/>
        <v>0</v>
      </c>
    </row>
    <row r="14" spans="1:7" x14ac:dyDescent="0.25">
      <c r="A14" s="6" t="s">
        <v>50</v>
      </c>
      <c r="B14" s="6"/>
      <c r="C14" s="6"/>
      <c r="D14" s="6">
        <v>9</v>
      </c>
      <c r="E14" s="6">
        <v>4</v>
      </c>
      <c r="F14" s="30">
        <f t="shared" si="0"/>
        <v>9</v>
      </c>
      <c r="G14" s="30">
        <f t="shared" si="0"/>
        <v>4</v>
      </c>
    </row>
    <row r="15" spans="1:7" x14ac:dyDescent="0.25">
      <c r="A15" s="6" t="s">
        <v>290</v>
      </c>
      <c r="B15" s="6"/>
      <c r="C15" s="6"/>
      <c r="D15" s="6"/>
      <c r="E15" s="6"/>
      <c r="F15" s="30">
        <f t="shared" si="0"/>
        <v>0</v>
      </c>
      <c r="G15" s="30">
        <f t="shared" si="0"/>
        <v>0</v>
      </c>
    </row>
    <row r="16" spans="1:7" x14ac:dyDescent="0.25">
      <c r="A16" s="6" t="s">
        <v>58</v>
      </c>
      <c r="B16" s="6"/>
      <c r="C16" s="6"/>
      <c r="D16" s="6">
        <v>1</v>
      </c>
      <c r="E16" s="6"/>
      <c r="F16" s="30">
        <f t="shared" si="0"/>
        <v>1</v>
      </c>
      <c r="G16" s="30">
        <f t="shared" si="0"/>
        <v>0</v>
      </c>
    </row>
    <row r="17" spans="1:7" x14ac:dyDescent="0.25">
      <c r="A17" s="6" t="s">
        <v>60</v>
      </c>
      <c r="B17" s="6"/>
      <c r="C17" s="6"/>
      <c r="D17" s="6"/>
      <c r="E17" s="6"/>
      <c r="F17" s="30">
        <f t="shared" si="0"/>
        <v>0</v>
      </c>
      <c r="G17" s="30">
        <f t="shared" si="0"/>
        <v>0</v>
      </c>
    </row>
    <row r="18" spans="1:7" x14ac:dyDescent="0.25">
      <c r="A18" s="6" t="s">
        <v>66</v>
      </c>
      <c r="B18" s="6"/>
      <c r="C18" s="6"/>
      <c r="D18" s="6">
        <v>2</v>
      </c>
      <c r="E18" s="6">
        <v>2</v>
      </c>
      <c r="F18" s="30">
        <f t="shared" si="0"/>
        <v>2</v>
      </c>
      <c r="G18" s="30">
        <f t="shared" si="0"/>
        <v>2</v>
      </c>
    </row>
    <row r="19" spans="1:7" x14ac:dyDescent="0.25">
      <c r="A19" s="6" t="s">
        <v>85</v>
      </c>
      <c r="B19" s="6"/>
      <c r="C19" s="6"/>
      <c r="D19" s="6"/>
      <c r="E19" s="6">
        <v>1</v>
      </c>
      <c r="F19" s="30">
        <f t="shared" si="0"/>
        <v>0</v>
      </c>
      <c r="G19" s="30">
        <f t="shared" si="0"/>
        <v>1</v>
      </c>
    </row>
    <row r="20" spans="1:7" ht="15.75" thickBot="1" x14ac:dyDescent="0.3">
      <c r="A20" s="6" t="s">
        <v>99</v>
      </c>
      <c r="B20" s="6"/>
      <c r="C20" s="6"/>
      <c r="D20" s="6"/>
      <c r="E20" s="6"/>
      <c r="F20" s="30">
        <f t="shared" si="0"/>
        <v>0</v>
      </c>
      <c r="G20" s="30">
        <f t="shared" si="0"/>
        <v>0</v>
      </c>
    </row>
    <row r="21" spans="1:7" s="74" customFormat="1" ht="24" thickBot="1" x14ac:dyDescent="0.4">
      <c r="A21" s="73" t="s">
        <v>18</v>
      </c>
      <c r="B21" s="73">
        <f t="shared" ref="B21:G21" si="1">SUM(B4:B20)</f>
        <v>1</v>
      </c>
      <c r="C21" s="73">
        <f t="shared" si="1"/>
        <v>2</v>
      </c>
      <c r="D21" s="73">
        <f t="shared" si="1"/>
        <v>22</v>
      </c>
      <c r="E21" s="73">
        <f t="shared" si="1"/>
        <v>11</v>
      </c>
      <c r="F21" s="73">
        <f t="shared" si="1"/>
        <v>23</v>
      </c>
      <c r="G21" s="73">
        <f t="shared" si="1"/>
        <v>13</v>
      </c>
    </row>
  </sheetData>
  <mergeCells count="5">
    <mergeCell ref="A1:G1"/>
    <mergeCell ref="A2:A3"/>
    <mergeCell ref="B2:C2"/>
    <mergeCell ref="D2:E2"/>
    <mergeCell ref="F2:G2"/>
  </mergeCells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K17" sqref="K17"/>
    </sheetView>
  </sheetViews>
  <sheetFormatPr defaultRowHeight="15" x14ac:dyDescent="0.25"/>
  <cols>
    <col min="1" max="1" width="31.7109375" bestFit="1" customWidth="1"/>
    <col min="4" max="4" width="11.140625" customWidth="1"/>
    <col min="5" max="5" width="10.85546875" customWidth="1"/>
  </cols>
  <sheetData>
    <row r="1" spans="1:7" ht="24" thickBot="1" x14ac:dyDescent="0.4">
      <c r="A1" s="160" t="s">
        <v>292</v>
      </c>
      <c r="B1" s="161"/>
      <c r="C1" s="161"/>
      <c r="D1" s="161"/>
      <c r="E1" s="161"/>
      <c r="F1" s="161"/>
      <c r="G1" s="161"/>
    </row>
    <row r="2" spans="1:7" x14ac:dyDescent="0.25">
      <c r="A2" s="166" t="s">
        <v>293</v>
      </c>
      <c r="B2" s="164" t="s">
        <v>198</v>
      </c>
      <c r="C2" s="165"/>
      <c r="D2" s="150" t="s">
        <v>199</v>
      </c>
      <c r="E2" s="151"/>
      <c r="F2" s="153" t="s">
        <v>200</v>
      </c>
      <c r="G2" s="154"/>
    </row>
    <row r="3" spans="1:7" x14ac:dyDescent="0.25">
      <c r="A3" s="167"/>
      <c r="B3" s="62" t="s">
        <v>29</v>
      </c>
      <c r="C3" s="62" t="s">
        <v>8</v>
      </c>
      <c r="D3" s="62" t="s">
        <v>29</v>
      </c>
      <c r="E3" s="62" t="s">
        <v>8</v>
      </c>
      <c r="F3" s="30" t="s">
        <v>29</v>
      </c>
      <c r="G3" s="30" t="s">
        <v>8</v>
      </c>
    </row>
    <row r="4" spans="1:7" x14ac:dyDescent="0.25">
      <c r="A4" s="6" t="s">
        <v>147</v>
      </c>
      <c r="B4" s="71"/>
      <c r="C4" s="75"/>
      <c r="D4" s="75">
        <v>1</v>
      </c>
      <c r="E4" s="75"/>
      <c r="F4" s="30">
        <f>B4+D4</f>
        <v>1</v>
      </c>
      <c r="G4" s="30">
        <f>C4+E4</f>
        <v>0</v>
      </c>
    </row>
    <row r="5" spans="1:7" x14ac:dyDescent="0.25">
      <c r="A5" s="6" t="s">
        <v>35</v>
      </c>
      <c r="B5" s="71"/>
      <c r="C5" s="75"/>
      <c r="D5" s="75"/>
      <c r="E5" s="75"/>
      <c r="F5" s="30">
        <f t="shared" ref="F5:G12" si="0">B5+D5</f>
        <v>0</v>
      </c>
      <c r="G5" s="30">
        <f t="shared" si="0"/>
        <v>0</v>
      </c>
    </row>
    <row r="6" spans="1:7" x14ac:dyDescent="0.25">
      <c r="A6" s="6" t="s">
        <v>294</v>
      </c>
      <c r="B6" s="71"/>
      <c r="C6" s="75"/>
      <c r="D6" s="75">
        <v>1</v>
      </c>
      <c r="E6" s="75">
        <v>2</v>
      </c>
      <c r="F6" s="30">
        <f t="shared" si="0"/>
        <v>1</v>
      </c>
      <c r="G6" s="30">
        <f t="shared" si="0"/>
        <v>2</v>
      </c>
    </row>
    <row r="7" spans="1:7" x14ac:dyDescent="0.25">
      <c r="A7" s="6" t="s">
        <v>46</v>
      </c>
      <c r="B7" s="71"/>
      <c r="C7" s="75"/>
      <c r="D7" s="75">
        <v>1</v>
      </c>
      <c r="E7" s="75"/>
      <c r="F7" s="30">
        <f t="shared" si="0"/>
        <v>1</v>
      </c>
      <c r="G7" s="30">
        <f t="shared" si="0"/>
        <v>0</v>
      </c>
    </row>
    <row r="8" spans="1:7" x14ac:dyDescent="0.25">
      <c r="A8" s="6" t="s">
        <v>50</v>
      </c>
      <c r="B8" s="71">
        <v>1</v>
      </c>
      <c r="C8" s="75"/>
      <c r="D8" s="75"/>
      <c r="E8" s="75">
        <v>1</v>
      </c>
      <c r="F8" s="30">
        <f t="shared" si="0"/>
        <v>1</v>
      </c>
      <c r="G8" s="30">
        <f t="shared" si="0"/>
        <v>1</v>
      </c>
    </row>
    <row r="9" spans="1:7" x14ac:dyDescent="0.25">
      <c r="A9" s="6" t="s">
        <v>295</v>
      </c>
      <c r="B9" s="71"/>
      <c r="C9" s="75"/>
      <c r="D9" s="75"/>
      <c r="E9" s="75">
        <v>1</v>
      </c>
      <c r="F9" s="30">
        <f t="shared" si="0"/>
        <v>0</v>
      </c>
      <c r="G9" s="30">
        <f t="shared" si="0"/>
        <v>1</v>
      </c>
    </row>
    <row r="10" spans="1:7" x14ac:dyDescent="0.25">
      <c r="A10" s="6" t="s">
        <v>77</v>
      </c>
      <c r="B10" s="71"/>
      <c r="C10" s="75"/>
      <c r="D10" s="75"/>
      <c r="E10" s="75">
        <v>1</v>
      </c>
      <c r="F10" s="30">
        <f t="shared" si="0"/>
        <v>0</v>
      </c>
      <c r="G10" s="30">
        <f t="shared" si="0"/>
        <v>1</v>
      </c>
    </row>
    <row r="11" spans="1:7" x14ac:dyDescent="0.25">
      <c r="A11" s="6" t="s">
        <v>296</v>
      </c>
      <c r="B11" s="6"/>
      <c r="C11" s="6"/>
      <c r="D11" s="6"/>
      <c r="E11" s="6"/>
      <c r="F11" s="30">
        <f t="shared" si="0"/>
        <v>0</v>
      </c>
      <c r="G11" s="30">
        <f t="shared" si="0"/>
        <v>0</v>
      </c>
    </row>
    <row r="12" spans="1:7" ht="15.75" thickBot="1" x14ac:dyDescent="0.3">
      <c r="A12" s="29" t="s">
        <v>115</v>
      </c>
      <c r="B12" s="6"/>
      <c r="C12" s="6"/>
      <c r="D12" s="6">
        <v>1</v>
      </c>
      <c r="E12" s="6">
        <v>1</v>
      </c>
      <c r="F12" s="30">
        <f t="shared" si="0"/>
        <v>1</v>
      </c>
      <c r="G12" s="30">
        <f t="shared" si="0"/>
        <v>1</v>
      </c>
    </row>
    <row r="13" spans="1:7" s="74" customFormat="1" ht="24" thickBot="1" x14ac:dyDescent="0.4">
      <c r="A13" s="73" t="s">
        <v>18</v>
      </c>
      <c r="B13" s="73">
        <f t="shared" ref="B13:G13" si="1">SUM(B4:B12)</f>
        <v>1</v>
      </c>
      <c r="C13" s="73">
        <f t="shared" si="1"/>
        <v>0</v>
      </c>
      <c r="D13" s="73">
        <f t="shared" si="1"/>
        <v>4</v>
      </c>
      <c r="E13" s="73">
        <f t="shared" si="1"/>
        <v>6</v>
      </c>
      <c r="F13" s="73">
        <f t="shared" si="1"/>
        <v>5</v>
      </c>
      <c r="G13" s="73">
        <f t="shared" si="1"/>
        <v>6</v>
      </c>
    </row>
  </sheetData>
  <mergeCells count="5">
    <mergeCell ref="A1:G1"/>
    <mergeCell ref="A2:A3"/>
    <mergeCell ref="B2:C2"/>
    <mergeCell ref="D2:E2"/>
    <mergeCell ref="F2:G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F15" sqref="F15"/>
    </sheetView>
  </sheetViews>
  <sheetFormatPr defaultRowHeight="15" x14ac:dyDescent="0.25"/>
  <cols>
    <col min="1" max="1" width="31.7109375" bestFit="1" customWidth="1"/>
    <col min="4" max="4" width="11.140625" customWidth="1"/>
    <col min="5" max="5" width="10.85546875" customWidth="1"/>
  </cols>
  <sheetData>
    <row r="1" spans="1:7" ht="24" thickBot="1" x14ac:dyDescent="0.4">
      <c r="A1" s="160" t="s">
        <v>297</v>
      </c>
      <c r="B1" s="161"/>
      <c r="C1" s="161"/>
      <c r="D1" s="161"/>
      <c r="E1" s="161"/>
      <c r="F1" s="161"/>
      <c r="G1" s="161"/>
    </row>
    <row r="2" spans="1:7" x14ac:dyDescent="0.25">
      <c r="A2" s="166" t="s">
        <v>293</v>
      </c>
      <c r="B2" s="164" t="s">
        <v>198</v>
      </c>
      <c r="C2" s="165"/>
      <c r="D2" s="150" t="s">
        <v>199</v>
      </c>
      <c r="E2" s="151"/>
      <c r="F2" s="153" t="s">
        <v>200</v>
      </c>
      <c r="G2" s="154"/>
    </row>
    <row r="3" spans="1:7" x14ac:dyDescent="0.25">
      <c r="A3" s="167"/>
      <c r="B3" s="62" t="s">
        <v>29</v>
      </c>
      <c r="C3" s="62" t="s">
        <v>8</v>
      </c>
      <c r="D3" s="62" t="s">
        <v>29</v>
      </c>
      <c r="E3" s="62" t="s">
        <v>8</v>
      </c>
      <c r="F3" s="30" t="s">
        <v>29</v>
      </c>
      <c r="G3" s="30" t="s">
        <v>8</v>
      </c>
    </row>
    <row r="4" spans="1:7" x14ac:dyDescent="0.25">
      <c r="A4" s="6" t="s">
        <v>115</v>
      </c>
      <c r="B4" s="71"/>
      <c r="C4" s="75">
        <v>1</v>
      </c>
      <c r="D4" s="75"/>
      <c r="E4" s="75"/>
      <c r="F4" s="30">
        <f>B4+D4</f>
        <v>0</v>
      </c>
      <c r="G4" s="30">
        <f>C4+E4</f>
        <v>1</v>
      </c>
    </row>
    <row r="5" spans="1:7" s="74" customFormat="1" ht="24" thickBot="1" x14ac:dyDescent="0.4">
      <c r="A5" s="80" t="s">
        <v>18</v>
      </c>
      <c r="B5" s="80">
        <f t="shared" ref="B5:G5" si="0">SUM(B4:B4)</f>
        <v>0</v>
      </c>
      <c r="C5" s="80">
        <f t="shared" si="0"/>
        <v>1</v>
      </c>
      <c r="D5" s="80">
        <f t="shared" si="0"/>
        <v>0</v>
      </c>
      <c r="E5" s="80">
        <f t="shared" si="0"/>
        <v>0</v>
      </c>
      <c r="F5" s="80">
        <f t="shared" si="0"/>
        <v>0</v>
      </c>
      <c r="G5" s="80">
        <f t="shared" si="0"/>
        <v>1</v>
      </c>
    </row>
  </sheetData>
  <mergeCells count="5">
    <mergeCell ref="A1:G1"/>
    <mergeCell ref="A2:A3"/>
    <mergeCell ref="B2:C2"/>
    <mergeCell ref="D2:E2"/>
    <mergeCell ref="F2:G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K12" sqref="K12"/>
    </sheetView>
  </sheetViews>
  <sheetFormatPr defaultRowHeight="15" x14ac:dyDescent="0.25"/>
  <cols>
    <col min="1" max="1" width="31.7109375" bestFit="1" customWidth="1"/>
    <col min="4" max="4" width="11.140625" customWidth="1"/>
    <col min="5" max="5" width="10.85546875" customWidth="1"/>
  </cols>
  <sheetData>
    <row r="1" spans="1:7" ht="24" thickBot="1" x14ac:dyDescent="0.4">
      <c r="A1" s="160" t="s">
        <v>298</v>
      </c>
      <c r="B1" s="161"/>
      <c r="C1" s="161"/>
      <c r="D1" s="161"/>
      <c r="E1" s="161"/>
      <c r="F1" s="161"/>
      <c r="G1" s="161"/>
    </row>
    <row r="2" spans="1:7" x14ac:dyDescent="0.25">
      <c r="A2" s="166" t="s">
        <v>293</v>
      </c>
      <c r="B2" s="164" t="s">
        <v>198</v>
      </c>
      <c r="C2" s="165"/>
      <c r="D2" s="150" t="s">
        <v>199</v>
      </c>
      <c r="E2" s="151"/>
      <c r="F2" s="153" t="s">
        <v>200</v>
      </c>
      <c r="G2" s="154"/>
    </row>
    <row r="3" spans="1:7" x14ac:dyDescent="0.25">
      <c r="A3" s="167"/>
      <c r="B3" s="62" t="s">
        <v>29</v>
      </c>
      <c r="C3" s="62" t="s">
        <v>8</v>
      </c>
      <c r="D3" s="62" t="s">
        <v>29</v>
      </c>
      <c r="E3" s="62" t="s">
        <v>8</v>
      </c>
      <c r="F3" s="30" t="s">
        <v>29</v>
      </c>
      <c r="G3" s="30" t="s">
        <v>8</v>
      </c>
    </row>
    <row r="4" spans="1:7" x14ac:dyDescent="0.25">
      <c r="A4" s="6" t="s">
        <v>260</v>
      </c>
      <c r="B4" s="71"/>
      <c r="C4" s="75"/>
      <c r="D4" s="75"/>
      <c r="E4" s="75"/>
      <c r="F4" s="30">
        <f>B4+D4</f>
        <v>0</v>
      </c>
      <c r="G4" s="30">
        <f>C4+E4</f>
        <v>0</v>
      </c>
    </row>
    <row r="5" spans="1:7" x14ac:dyDescent="0.25">
      <c r="A5" s="6" t="s">
        <v>37</v>
      </c>
      <c r="B5" s="6"/>
      <c r="C5" s="6"/>
      <c r="D5" s="6"/>
      <c r="E5" s="6"/>
      <c r="F5" s="30">
        <f t="shared" ref="F5:G15" si="0">B5+D5</f>
        <v>0</v>
      </c>
      <c r="G5" s="30">
        <f t="shared" si="0"/>
        <v>0</v>
      </c>
    </row>
    <row r="6" spans="1:7" x14ac:dyDescent="0.25">
      <c r="A6" s="6" t="s">
        <v>33</v>
      </c>
      <c r="B6" s="6"/>
      <c r="C6" s="6">
        <v>1</v>
      </c>
      <c r="D6" s="6"/>
      <c r="E6" s="6"/>
      <c r="F6" s="30">
        <f t="shared" si="0"/>
        <v>0</v>
      </c>
      <c r="G6" s="30">
        <f t="shared" si="0"/>
        <v>1</v>
      </c>
    </row>
    <row r="7" spans="1:7" x14ac:dyDescent="0.25">
      <c r="A7" s="6" t="s">
        <v>299</v>
      </c>
      <c r="B7" s="6"/>
      <c r="C7" s="6"/>
      <c r="D7" s="6"/>
      <c r="E7" s="6"/>
      <c r="F7" s="30">
        <f t="shared" si="0"/>
        <v>0</v>
      </c>
      <c r="G7" s="30">
        <f t="shared" si="0"/>
        <v>0</v>
      </c>
    </row>
    <row r="8" spans="1:7" x14ac:dyDescent="0.25">
      <c r="A8" s="7" t="s">
        <v>44</v>
      </c>
      <c r="B8" s="6"/>
      <c r="C8" s="6"/>
      <c r="D8" s="6"/>
      <c r="E8" s="6"/>
      <c r="F8" s="30">
        <f t="shared" si="0"/>
        <v>0</v>
      </c>
      <c r="G8" s="30">
        <f t="shared" si="0"/>
        <v>0</v>
      </c>
    </row>
    <row r="9" spans="1:7" x14ac:dyDescent="0.25">
      <c r="A9" s="7" t="s">
        <v>45</v>
      </c>
      <c r="B9" s="6"/>
      <c r="C9" s="6">
        <v>1</v>
      </c>
      <c r="D9" s="6"/>
      <c r="E9" s="6"/>
      <c r="F9" s="30">
        <f t="shared" si="0"/>
        <v>0</v>
      </c>
      <c r="G9" s="30">
        <f t="shared" si="0"/>
        <v>1</v>
      </c>
    </row>
    <row r="10" spans="1:7" x14ac:dyDescent="0.25">
      <c r="A10" s="7" t="s">
        <v>50</v>
      </c>
      <c r="B10" s="6"/>
      <c r="C10" s="6"/>
      <c r="D10" s="6"/>
      <c r="E10" s="6">
        <v>1</v>
      </c>
      <c r="F10" s="30">
        <f t="shared" si="0"/>
        <v>0</v>
      </c>
      <c r="G10" s="30">
        <f t="shared" si="0"/>
        <v>1</v>
      </c>
    </row>
    <row r="11" spans="1:7" x14ac:dyDescent="0.25">
      <c r="A11" s="7" t="s">
        <v>54</v>
      </c>
      <c r="B11" s="6">
        <v>1</v>
      </c>
      <c r="C11" s="6"/>
      <c r="D11" s="6"/>
      <c r="E11" s="6"/>
      <c r="F11" s="30">
        <f t="shared" si="0"/>
        <v>1</v>
      </c>
      <c r="G11" s="30">
        <f t="shared" si="0"/>
        <v>0</v>
      </c>
    </row>
    <row r="12" spans="1:7" x14ac:dyDescent="0.25">
      <c r="A12" s="7" t="s">
        <v>72</v>
      </c>
      <c r="B12" s="6"/>
      <c r="C12" s="6"/>
      <c r="D12" s="6"/>
      <c r="E12" s="6">
        <v>1</v>
      </c>
      <c r="F12" s="30">
        <f t="shared" si="0"/>
        <v>0</v>
      </c>
      <c r="G12" s="30">
        <f t="shared" si="0"/>
        <v>1</v>
      </c>
    </row>
    <row r="13" spans="1:7" x14ac:dyDescent="0.25">
      <c r="A13" s="7" t="s">
        <v>274</v>
      </c>
      <c r="B13" s="6"/>
      <c r="C13" s="6"/>
      <c r="D13" s="6"/>
      <c r="E13" s="6"/>
      <c r="F13" s="30">
        <f t="shared" si="0"/>
        <v>0</v>
      </c>
      <c r="G13" s="30">
        <f t="shared" si="0"/>
        <v>0</v>
      </c>
    </row>
    <row r="14" spans="1:7" x14ac:dyDescent="0.25">
      <c r="A14" s="7" t="s">
        <v>300</v>
      </c>
      <c r="B14" s="6">
        <v>1</v>
      </c>
      <c r="C14" s="6"/>
      <c r="D14" s="6"/>
      <c r="E14" s="6"/>
      <c r="F14" s="30">
        <f t="shared" si="0"/>
        <v>1</v>
      </c>
      <c r="G14" s="30">
        <f t="shared" si="0"/>
        <v>0</v>
      </c>
    </row>
    <row r="15" spans="1:7" x14ac:dyDescent="0.25">
      <c r="A15" s="29" t="s">
        <v>115</v>
      </c>
      <c r="B15" s="6"/>
      <c r="C15" s="6"/>
      <c r="D15" s="6">
        <v>1</v>
      </c>
      <c r="E15" s="6"/>
      <c r="F15" s="30">
        <f t="shared" si="0"/>
        <v>1</v>
      </c>
      <c r="G15" s="30">
        <f t="shared" si="0"/>
        <v>0</v>
      </c>
    </row>
    <row r="16" spans="1:7" s="74" customFormat="1" ht="24" thickBot="1" x14ac:dyDescent="0.4">
      <c r="A16" s="80" t="s">
        <v>18</v>
      </c>
      <c r="B16" s="80">
        <f t="shared" ref="B16:G16" si="1">SUM(B4:B15)</f>
        <v>2</v>
      </c>
      <c r="C16" s="80">
        <f t="shared" si="1"/>
        <v>2</v>
      </c>
      <c r="D16" s="80">
        <f t="shared" si="1"/>
        <v>1</v>
      </c>
      <c r="E16" s="80">
        <f t="shared" si="1"/>
        <v>2</v>
      </c>
      <c r="F16" s="80">
        <f t="shared" si="1"/>
        <v>3</v>
      </c>
      <c r="G16" s="80">
        <f t="shared" si="1"/>
        <v>4</v>
      </c>
    </row>
  </sheetData>
  <mergeCells count="5">
    <mergeCell ref="A1:G1"/>
    <mergeCell ref="A2:A3"/>
    <mergeCell ref="B2:C2"/>
    <mergeCell ref="D2:E2"/>
    <mergeCell ref="F2:G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E25" sqref="E25"/>
    </sheetView>
  </sheetViews>
  <sheetFormatPr defaultRowHeight="15" x14ac:dyDescent="0.25"/>
  <cols>
    <col min="1" max="1" width="31.7109375" bestFit="1" customWidth="1"/>
    <col min="4" max="4" width="11.140625" customWidth="1"/>
    <col min="5" max="5" width="10.85546875" customWidth="1"/>
  </cols>
  <sheetData>
    <row r="1" spans="1:7" ht="24" thickBot="1" x14ac:dyDescent="0.4">
      <c r="A1" s="160" t="s">
        <v>301</v>
      </c>
      <c r="B1" s="161"/>
      <c r="C1" s="161"/>
      <c r="D1" s="161"/>
      <c r="E1" s="161"/>
      <c r="F1" s="161"/>
      <c r="G1" s="161"/>
    </row>
    <row r="2" spans="1:7" x14ac:dyDescent="0.25">
      <c r="A2" s="166" t="s">
        <v>293</v>
      </c>
      <c r="B2" s="164" t="s">
        <v>198</v>
      </c>
      <c r="C2" s="165"/>
      <c r="D2" s="150" t="s">
        <v>199</v>
      </c>
      <c r="E2" s="151"/>
      <c r="F2" s="153" t="s">
        <v>200</v>
      </c>
      <c r="G2" s="154"/>
    </row>
    <row r="3" spans="1:7" x14ac:dyDescent="0.25">
      <c r="A3" s="167"/>
      <c r="B3" s="62" t="s">
        <v>29</v>
      </c>
      <c r="C3" s="62" t="s">
        <v>8</v>
      </c>
      <c r="D3" s="62" t="s">
        <v>29</v>
      </c>
      <c r="E3" s="62" t="s">
        <v>8</v>
      </c>
      <c r="F3" s="30" t="s">
        <v>29</v>
      </c>
      <c r="G3" s="30" t="s">
        <v>8</v>
      </c>
    </row>
    <row r="4" spans="1:7" x14ac:dyDescent="0.25">
      <c r="A4" s="7" t="s">
        <v>50</v>
      </c>
      <c r="B4" s="6"/>
      <c r="C4" s="6">
        <v>1</v>
      </c>
      <c r="D4" s="6"/>
      <c r="E4" s="6"/>
      <c r="F4" s="30">
        <f>B4+D4</f>
        <v>0</v>
      </c>
      <c r="G4" s="30">
        <f>C4+E4</f>
        <v>1</v>
      </c>
    </row>
    <row r="5" spans="1:7" s="74" customFormat="1" ht="24" thickBot="1" x14ac:dyDescent="0.4">
      <c r="A5" s="80" t="s">
        <v>18</v>
      </c>
      <c r="B5" s="80">
        <f t="shared" ref="B5:G5" si="0">SUM(B4:B4)</f>
        <v>0</v>
      </c>
      <c r="C5" s="80">
        <f t="shared" si="0"/>
        <v>1</v>
      </c>
      <c r="D5" s="80">
        <f t="shared" si="0"/>
        <v>0</v>
      </c>
      <c r="E5" s="80">
        <f t="shared" si="0"/>
        <v>0</v>
      </c>
      <c r="F5" s="80">
        <f t="shared" si="0"/>
        <v>0</v>
      </c>
      <c r="G5" s="80">
        <f t="shared" si="0"/>
        <v>1</v>
      </c>
    </row>
  </sheetData>
  <mergeCells count="5">
    <mergeCell ref="A1:G1"/>
    <mergeCell ref="A2:A3"/>
    <mergeCell ref="B2:C2"/>
    <mergeCell ref="D2:E2"/>
    <mergeCell ref="F2:G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H14" sqref="H14"/>
    </sheetView>
  </sheetViews>
  <sheetFormatPr defaultRowHeight="15" x14ac:dyDescent="0.25"/>
  <cols>
    <col min="1" max="1" width="31.7109375" bestFit="1" customWidth="1"/>
    <col min="4" max="4" width="11.140625" customWidth="1"/>
    <col min="5" max="5" width="10.85546875" customWidth="1"/>
  </cols>
  <sheetData>
    <row r="1" spans="1:7" ht="24" thickBot="1" x14ac:dyDescent="0.4">
      <c r="A1" s="160" t="s">
        <v>302</v>
      </c>
      <c r="B1" s="161"/>
      <c r="C1" s="161"/>
      <c r="D1" s="161"/>
      <c r="E1" s="161"/>
      <c r="F1" s="161"/>
      <c r="G1" s="161"/>
    </row>
    <row r="2" spans="1:7" x14ac:dyDescent="0.25">
      <c r="A2" s="166" t="s">
        <v>293</v>
      </c>
      <c r="B2" s="164" t="s">
        <v>198</v>
      </c>
      <c r="C2" s="165"/>
      <c r="D2" s="150" t="s">
        <v>199</v>
      </c>
      <c r="E2" s="151"/>
      <c r="F2" s="153" t="s">
        <v>200</v>
      </c>
      <c r="G2" s="154"/>
    </row>
    <row r="3" spans="1:7" x14ac:dyDescent="0.25">
      <c r="A3" s="167"/>
      <c r="B3" s="62" t="s">
        <v>29</v>
      </c>
      <c r="C3" s="62" t="s">
        <v>8</v>
      </c>
      <c r="D3" s="62" t="s">
        <v>29</v>
      </c>
      <c r="E3" s="62" t="s">
        <v>8</v>
      </c>
      <c r="F3" s="30" t="s">
        <v>29</v>
      </c>
      <c r="G3" s="30" t="s">
        <v>8</v>
      </c>
    </row>
    <row r="4" spans="1:7" x14ac:dyDescent="0.25">
      <c r="A4" s="7" t="s">
        <v>261</v>
      </c>
      <c r="B4" s="6"/>
      <c r="C4" s="6"/>
      <c r="D4" s="6"/>
      <c r="E4" s="6"/>
      <c r="F4" s="30">
        <f>B4+D4</f>
        <v>0</v>
      </c>
      <c r="G4" s="30">
        <f>C4+E4</f>
        <v>0</v>
      </c>
    </row>
    <row r="5" spans="1:7" x14ac:dyDescent="0.25">
      <c r="A5" t="s">
        <v>102</v>
      </c>
      <c r="B5" s="6"/>
      <c r="C5" s="6">
        <v>1</v>
      </c>
      <c r="D5" s="6"/>
      <c r="E5" s="6"/>
      <c r="F5" s="30">
        <f>B5+D5</f>
        <v>0</v>
      </c>
      <c r="G5" s="30">
        <f>C5+E5</f>
        <v>1</v>
      </c>
    </row>
    <row r="6" spans="1:7" s="74" customFormat="1" ht="24" thickBot="1" x14ac:dyDescent="0.4">
      <c r="A6" s="80" t="s">
        <v>18</v>
      </c>
      <c r="B6" s="80">
        <f t="shared" ref="B6:G6" si="0">SUM(B4:B5)</f>
        <v>0</v>
      </c>
      <c r="C6" s="80">
        <f t="shared" si="0"/>
        <v>1</v>
      </c>
      <c r="D6" s="80">
        <f t="shared" si="0"/>
        <v>0</v>
      </c>
      <c r="E6" s="80">
        <f t="shared" si="0"/>
        <v>0</v>
      </c>
      <c r="F6" s="80">
        <f t="shared" si="0"/>
        <v>0</v>
      </c>
      <c r="G6" s="80">
        <f t="shared" si="0"/>
        <v>1</v>
      </c>
    </row>
  </sheetData>
  <mergeCells count="5">
    <mergeCell ref="A1:G1"/>
    <mergeCell ref="A2:A3"/>
    <mergeCell ref="B2:C2"/>
    <mergeCell ref="D2:E2"/>
    <mergeCell ref="F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H38" sqref="H38"/>
    </sheetView>
  </sheetViews>
  <sheetFormatPr defaultRowHeight="15" x14ac:dyDescent="0.25"/>
  <cols>
    <col min="1" max="9" width="9.140625" style="16"/>
    <col min="10" max="10" width="12.5703125" style="16" customWidth="1"/>
    <col min="11" max="16384" width="9.140625" style="16"/>
  </cols>
  <sheetData>
    <row r="1" spans="1:16" ht="23.25" x14ac:dyDescent="0.35">
      <c r="A1" s="92" t="s">
        <v>12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x14ac:dyDescent="0.25">
      <c r="A2" s="94" t="s">
        <v>13</v>
      </c>
      <c r="B2" s="94" t="s">
        <v>0</v>
      </c>
      <c r="C2" s="94"/>
      <c r="D2" s="94"/>
      <c r="E2" s="107" t="s">
        <v>14</v>
      </c>
      <c r="F2" s="107"/>
      <c r="G2" s="107"/>
      <c r="H2" s="107" t="s">
        <v>15</v>
      </c>
      <c r="I2" s="107"/>
      <c r="J2" s="107"/>
      <c r="K2" s="107" t="s">
        <v>16</v>
      </c>
      <c r="L2" s="107"/>
      <c r="M2" s="107"/>
      <c r="N2" s="107" t="s">
        <v>17</v>
      </c>
      <c r="O2" s="107"/>
      <c r="P2" s="107"/>
    </row>
    <row r="3" spans="1:16" x14ac:dyDescent="0.25">
      <c r="A3" s="94"/>
      <c r="B3" s="94"/>
      <c r="C3" s="94"/>
      <c r="D3" s="94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16" x14ac:dyDescent="0.25">
      <c r="A4" s="94"/>
      <c r="B4" s="17" t="s">
        <v>7</v>
      </c>
      <c r="C4" s="17" t="s">
        <v>8</v>
      </c>
      <c r="D4" s="17" t="s">
        <v>18</v>
      </c>
      <c r="E4" s="17" t="s">
        <v>7</v>
      </c>
      <c r="F4" s="17" t="s">
        <v>8</v>
      </c>
      <c r="G4" s="17" t="s">
        <v>18</v>
      </c>
      <c r="H4" s="17" t="s">
        <v>7</v>
      </c>
      <c r="I4" s="17" t="s">
        <v>8</v>
      </c>
      <c r="J4" s="17" t="s">
        <v>18</v>
      </c>
      <c r="K4" s="17" t="s">
        <v>7</v>
      </c>
      <c r="L4" s="17" t="s">
        <v>8</v>
      </c>
      <c r="M4" s="17" t="s">
        <v>18</v>
      </c>
      <c r="N4" s="17" t="s">
        <v>7</v>
      </c>
      <c r="O4" s="17" t="s">
        <v>8</v>
      </c>
      <c r="P4" s="17" t="s">
        <v>18</v>
      </c>
    </row>
    <row r="5" spans="1:16" x14ac:dyDescent="0.25">
      <c r="A5" s="17">
        <v>0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x14ac:dyDescent="0.25">
      <c r="A6" s="17">
        <v>1</v>
      </c>
      <c r="B6" s="17">
        <v>5085</v>
      </c>
      <c r="C6" s="17">
        <v>5230</v>
      </c>
      <c r="D6" s="18">
        <f>B6+C6</f>
        <v>10315</v>
      </c>
      <c r="E6" s="17">
        <v>119</v>
      </c>
      <c r="F6" s="17">
        <v>102</v>
      </c>
      <c r="G6" s="18">
        <f>E6+F6</f>
        <v>221</v>
      </c>
      <c r="H6" s="17">
        <v>172</v>
      </c>
      <c r="I6" s="17">
        <v>153</v>
      </c>
      <c r="J6" s="18">
        <f>H6+I6</f>
        <v>325</v>
      </c>
      <c r="K6" s="17">
        <v>1</v>
      </c>
      <c r="L6" s="17">
        <v>2</v>
      </c>
      <c r="M6" s="18">
        <f>K6+L6</f>
        <v>3</v>
      </c>
      <c r="N6" s="18">
        <f>B6+E6+H6+K6</f>
        <v>5377</v>
      </c>
      <c r="O6" s="18">
        <f>C6+F6+I6+L6</f>
        <v>5487</v>
      </c>
      <c r="P6" s="18">
        <f>N6+O6</f>
        <v>10864</v>
      </c>
    </row>
    <row r="7" spans="1:16" x14ac:dyDescent="0.25">
      <c r="A7" s="17">
        <v>2</v>
      </c>
      <c r="B7" s="17"/>
      <c r="C7" s="17"/>
      <c r="D7" s="18"/>
      <c r="E7" s="17"/>
      <c r="F7" s="17"/>
      <c r="G7" s="18"/>
      <c r="H7" s="17"/>
      <c r="I7" s="17"/>
      <c r="J7" s="18"/>
      <c r="K7" s="17"/>
      <c r="L7" s="17"/>
      <c r="M7" s="18"/>
      <c r="N7" s="18"/>
      <c r="O7" s="18"/>
      <c r="P7" s="18"/>
    </row>
    <row r="8" spans="1:16" x14ac:dyDescent="0.25">
      <c r="A8" s="17">
        <v>3</v>
      </c>
      <c r="B8" s="17">
        <v>1218</v>
      </c>
      <c r="C8" s="17">
        <v>1149</v>
      </c>
      <c r="D8" s="18">
        <f>B8+C8</f>
        <v>2367</v>
      </c>
      <c r="E8" s="17">
        <v>45</v>
      </c>
      <c r="F8" s="17">
        <v>36</v>
      </c>
      <c r="G8" s="18">
        <f>E8+F8</f>
        <v>81</v>
      </c>
      <c r="H8" s="17">
        <v>22</v>
      </c>
      <c r="I8" s="17">
        <v>35</v>
      </c>
      <c r="J8" s="18">
        <f>H8+I8</f>
        <v>57</v>
      </c>
      <c r="K8" s="17">
        <v>0</v>
      </c>
      <c r="L8" s="17">
        <v>0</v>
      </c>
      <c r="M8" s="18">
        <f>K8+L8</f>
        <v>0</v>
      </c>
      <c r="N8" s="18">
        <f>B8+E8+H8+K8</f>
        <v>1285</v>
      </c>
      <c r="O8" s="18">
        <f>C8+F8+I8+L8</f>
        <v>1220</v>
      </c>
      <c r="P8" s="18">
        <f>N8+O8</f>
        <v>2505</v>
      </c>
    </row>
    <row r="9" spans="1:16" x14ac:dyDescent="0.25">
      <c r="A9" s="17">
        <v>4</v>
      </c>
      <c r="B9" s="17"/>
      <c r="C9" s="17"/>
      <c r="D9" s="18"/>
      <c r="E9" s="17"/>
      <c r="F9" s="17"/>
      <c r="G9" s="18"/>
      <c r="H9" s="17"/>
      <c r="I9" s="17"/>
      <c r="J9" s="18"/>
      <c r="K9" s="17"/>
      <c r="L9" s="17"/>
      <c r="M9" s="18"/>
      <c r="N9" s="18"/>
      <c r="O9" s="18"/>
      <c r="P9" s="18"/>
    </row>
    <row r="10" spans="1:16" x14ac:dyDescent="0.25">
      <c r="A10" s="17">
        <v>5</v>
      </c>
      <c r="B10" s="17">
        <v>455</v>
      </c>
      <c r="C10" s="17">
        <v>448</v>
      </c>
      <c r="D10" s="18">
        <f>B10+C10</f>
        <v>903</v>
      </c>
      <c r="E10" s="17">
        <v>8</v>
      </c>
      <c r="F10" s="17">
        <v>6</v>
      </c>
      <c r="G10" s="18">
        <f>E10+F10</f>
        <v>14</v>
      </c>
      <c r="H10" s="17">
        <v>6</v>
      </c>
      <c r="I10" s="17">
        <v>6</v>
      </c>
      <c r="J10" s="18">
        <f>H10+I10</f>
        <v>12</v>
      </c>
      <c r="K10" s="17">
        <v>0</v>
      </c>
      <c r="L10" s="17">
        <v>0</v>
      </c>
      <c r="M10" s="18">
        <f>K10+L10</f>
        <v>0</v>
      </c>
      <c r="N10" s="18">
        <f>B10+E10+H10+K10</f>
        <v>469</v>
      </c>
      <c r="O10" s="18">
        <f>C10+F10+I10+L10</f>
        <v>460</v>
      </c>
      <c r="P10" s="18">
        <f>N10+O10</f>
        <v>929</v>
      </c>
    </row>
    <row r="11" spans="1:16" x14ac:dyDescent="0.25">
      <c r="A11" s="17">
        <v>6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x14ac:dyDescent="0.25">
      <c r="A12" s="17">
        <v>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x14ac:dyDescent="0.25">
      <c r="A13" s="17">
        <v>8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x14ac:dyDescent="0.25">
      <c r="A14" s="17">
        <v>9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s="20" customFormat="1" ht="18.75" x14ac:dyDescent="0.3">
      <c r="A15" s="19" t="s">
        <v>18</v>
      </c>
      <c r="B15" s="19">
        <f>SUM(B5:B14)</f>
        <v>6758</v>
      </c>
      <c r="C15" s="19">
        <f t="shared" ref="C15:P15" si="0">SUM(C5:C14)</f>
        <v>6827</v>
      </c>
      <c r="D15" s="19">
        <f t="shared" si="0"/>
        <v>13585</v>
      </c>
      <c r="E15" s="19">
        <f t="shared" si="0"/>
        <v>172</v>
      </c>
      <c r="F15" s="19">
        <f t="shared" si="0"/>
        <v>144</v>
      </c>
      <c r="G15" s="19">
        <f t="shared" si="0"/>
        <v>316</v>
      </c>
      <c r="H15" s="19">
        <f t="shared" si="0"/>
        <v>200</v>
      </c>
      <c r="I15" s="19">
        <f t="shared" si="0"/>
        <v>194</v>
      </c>
      <c r="J15" s="19">
        <f t="shared" si="0"/>
        <v>394</v>
      </c>
      <c r="K15" s="19">
        <f t="shared" si="0"/>
        <v>1</v>
      </c>
      <c r="L15" s="19">
        <f t="shared" si="0"/>
        <v>2</v>
      </c>
      <c r="M15" s="19">
        <f t="shared" si="0"/>
        <v>3</v>
      </c>
      <c r="N15" s="19">
        <f t="shared" si="0"/>
        <v>7131</v>
      </c>
      <c r="O15" s="19">
        <f t="shared" si="0"/>
        <v>7167</v>
      </c>
      <c r="P15" s="19">
        <f t="shared" si="0"/>
        <v>14298</v>
      </c>
    </row>
    <row r="18" spans="1:16" ht="23.25" x14ac:dyDescent="0.35">
      <c r="A18" s="92" t="s">
        <v>19</v>
      </c>
      <c r="B18" s="92"/>
      <c r="C18" s="92"/>
      <c r="D18" s="92"/>
      <c r="E18" s="92"/>
      <c r="F18" s="92"/>
      <c r="G18" s="92"/>
      <c r="H18" s="92"/>
      <c r="I18" s="92"/>
      <c r="J18" s="92"/>
      <c r="K18" s="21"/>
      <c r="L18" s="21"/>
      <c r="M18" s="21"/>
      <c r="N18" s="21"/>
      <c r="O18" s="21"/>
      <c r="P18" s="21"/>
    </row>
    <row r="19" spans="1:16" x14ac:dyDescent="0.25">
      <c r="A19" s="93" t="s">
        <v>13</v>
      </c>
      <c r="B19" s="94" t="s">
        <v>20</v>
      </c>
      <c r="C19" s="94"/>
      <c r="D19" s="94"/>
      <c r="E19" s="95" t="s">
        <v>21</v>
      </c>
      <c r="F19" s="96"/>
      <c r="G19" s="97"/>
      <c r="H19" s="101" t="s">
        <v>22</v>
      </c>
      <c r="I19" s="102"/>
      <c r="J19" s="103"/>
    </row>
    <row r="20" spans="1:16" x14ac:dyDescent="0.25">
      <c r="A20" s="93"/>
      <c r="B20" s="94"/>
      <c r="C20" s="94"/>
      <c r="D20" s="94"/>
      <c r="E20" s="98"/>
      <c r="F20" s="99"/>
      <c r="G20" s="100"/>
      <c r="H20" s="104"/>
      <c r="I20" s="105"/>
      <c r="J20" s="106"/>
    </row>
    <row r="21" spans="1:16" x14ac:dyDescent="0.25">
      <c r="A21" s="93"/>
      <c r="B21" s="17" t="s">
        <v>7</v>
      </c>
      <c r="C21" s="17" t="s">
        <v>8</v>
      </c>
      <c r="D21" s="17" t="s">
        <v>18</v>
      </c>
      <c r="E21" s="17" t="s">
        <v>7</v>
      </c>
      <c r="F21" s="17" t="s">
        <v>8</v>
      </c>
      <c r="G21" s="17" t="s">
        <v>18</v>
      </c>
      <c r="H21" s="17" t="s">
        <v>7</v>
      </c>
      <c r="I21" s="17" t="s">
        <v>8</v>
      </c>
      <c r="J21" s="17" t="s">
        <v>18</v>
      </c>
    </row>
    <row r="22" spans="1:16" x14ac:dyDescent="0.25">
      <c r="A22" s="17">
        <v>0</v>
      </c>
      <c r="B22" s="17"/>
      <c r="C22" s="17"/>
      <c r="D22" s="17"/>
      <c r="E22" s="17"/>
      <c r="F22" s="17"/>
      <c r="G22" s="17"/>
      <c r="H22" s="17"/>
      <c r="I22" s="17"/>
      <c r="J22" s="17"/>
    </row>
    <row r="23" spans="1:16" x14ac:dyDescent="0.25">
      <c r="A23" s="17">
        <v>1</v>
      </c>
      <c r="B23" s="17">
        <v>119</v>
      </c>
      <c r="C23" s="17">
        <v>101</v>
      </c>
      <c r="D23" s="18">
        <f>B23+C23</f>
        <v>220</v>
      </c>
      <c r="E23" s="17"/>
      <c r="F23" s="17"/>
      <c r="G23" s="17"/>
      <c r="H23" s="17"/>
      <c r="I23" s="17">
        <v>1</v>
      </c>
      <c r="J23" s="18">
        <f>H23+I23</f>
        <v>1</v>
      </c>
    </row>
    <row r="24" spans="1:16" x14ac:dyDescent="0.25">
      <c r="A24" s="17">
        <v>2</v>
      </c>
      <c r="B24" s="17"/>
      <c r="C24" s="17"/>
      <c r="D24" s="18"/>
      <c r="E24" s="17"/>
      <c r="F24" s="17"/>
      <c r="G24" s="17"/>
      <c r="H24" s="17"/>
      <c r="I24" s="17"/>
      <c r="J24" s="17"/>
    </row>
    <row r="25" spans="1:16" x14ac:dyDescent="0.25">
      <c r="A25" s="17">
        <v>3</v>
      </c>
      <c r="B25" s="17">
        <v>45</v>
      </c>
      <c r="C25" s="17">
        <v>36</v>
      </c>
      <c r="D25" s="18">
        <f>B25+C25</f>
        <v>81</v>
      </c>
      <c r="E25" s="17"/>
      <c r="F25" s="17"/>
      <c r="G25" s="17"/>
      <c r="H25" s="17"/>
      <c r="I25" s="17"/>
      <c r="J25" s="17"/>
    </row>
    <row r="26" spans="1:16" x14ac:dyDescent="0.25">
      <c r="A26" s="17">
        <v>4</v>
      </c>
      <c r="B26" s="17"/>
      <c r="C26" s="17"/>
      <c r="D26" s="18"/>
      <c r="E26" s="17"/>
      <c r="F26" s="17"/>
      <c r="G26" s="17"/>
      <c r="H26" s="17"/>
      <c r="I26" s="17"/>
      <c r="J26" s="17"/>
    </row>
    <row r="27" spans="1:16" x14ac:dyDescent="0.25">
      <c r="A27" s="17">
        <v>5</v>
      </c>
      <c r="B27" s="17">
        <v>8</v>
      </c>
      <c r="C27" s="17">
        <v>6</v>
      </c>
      <c r="D27" s="18">
        <f>B27+C27</f>
        <v>14</v>
      </c>
      <c r="E27" s="17"/>
      <c r="F27" s="17"/>
      <c r="G27" s="17"/>
      <c r="H27" s="17"/>
      <c r="I27" s="17"/>
      <c r="J27" s="17"/>
    </row>
    <row r="28" spans="1:16" x14ac:dyDescent="0.25">
      <c r="A28" s="17">
        <v>6</v>
      </c>
      <c r="B28" s="17"/>
      <c r="C28" s="17"/>
      <c r="D28" s="17"/>
      <c r="E28" s="17"/>
      <c r="F28" s="17"/>
      <c r="G28" s="17"/>
      <c r="H28" s="17"/>
      <c r="I28" s="17"/>
      <c r="J28" s="17"/>
    </row>
    <row r="29" spans="1:16" x14ac:dyDescent="0.25">
      <c r="A29" s="17">
        <v>7</v>
      </c>
      <c r="B29" s="17"/>
      <c r="C29" s="17"/>
      <c r="D29" s="17"/>
      <c r="E29" s="17"/>
      <c r="F29" s="17"/>
      <c r="G29" s="17"/>
      <c r="H29" s="17"/>
      <c r="I29" s="17"/>
      <c r="J29" s="17"/>
    </row>
    <row r="30" spans="1:16" x14ac:dyDescent="0.25">
      <c r="A30" s="17">
        <v>8</v>
      </c>
      <c r="B30" s="17"/>
      <c r="C30" s="17"/>
      <c r="D30" s="17"/>
      <c r="E30" s="17"/>
      <c r="F30" s="17"/>
      <c r="G30" s="17"/>
      <c r="H30" s="17"/>
      <c r="I30" s="17"/>
      <c r="J30" s="17"/>
    </row>
    <row r="31" spans="1:16" x14ac:dyDescent="0.25">
      <c r="A31" s="17">
        <v>9</v>
      </c>
      <c r="B31" s="17"/>
      <c r="C31" s="17"/>
      <c r="D31" s="17"/>
      <c r="E31" s="17"/>
      <c r="F31" s="17"/>
      <c r="G31" s="17"/>
      <c r="H31" s="17"/>
      <c r="I31" s="17"/>
      <c r="J31" s="17"/>
    </row>
    <row r="32" spans="1:16" s="24" customFormat="1" ht="18.75" x14ac:dyDescent="0.3">
      <c r="A32" s="19" t="s">
        <v>18</v>
      </c>
      <c r="B32" s="22">
        <f>SUM(B22:B31)</f>
        <v>172</v>
      </c>
      <c r="C32" s="22">
        <f>SUM(C22:C31)</f>
        <v>143</v>
      </c>
      <c r="D32" s="22">
        <f>SUM(D22:D31)</f>
        <v>315</v>
      </c>
      <c r="E32" s="23"/>
      <c r="F32" s="23"/>
      <c r="G32" s="23"/>
      <c r="H32" s="23"/>
      <c r="I32" s="22">
        <f>SUM(I22:I31)</f>
        <v>1</v>
      </c>
      <c r="J32" s="22">
        <f>SUM(J22:J31)</f>
        <v>1</v>
      </c>
    </row>
  </sheetData>
  <mergeCells count="12">
    <mergeCell ref="A1:P1"/>
    <mergeCell ref="A2:A4"/>
    <mergeCell ref="B2:D3"/>
    <mergeCell ref="E2:G3"/>
    <mergeCell ref="H2:J3"/>
    <mergeCell ref="K2:M3"/>
    <mergeCell ref="N2:P3"/>
    <mergeCell ref="A18:J18"/>
    <mergeCell ref="A19:A21"/>
    <mergeCell ref="B19:D20"/>
    <mergeCell ref="E19:G20"/>
    <mergeCell ref="H19:J20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E18" sqref="E18"/>
    </sheetView>
  </sheetViews>
  <sheetFormatPr defaultRowHeight="15" x14ac:dyDescent="0.25"/>
  <cols>
    <col min="1" max="1" width="31.7109375" bestFit="1" customWidth="1"/>
    <col min="4" max="4" width="11.140625" customWidth="1"/>
    <col min="5" max="5" width="10.85546875" customWidth="1"/>
  </cols>
  <sheetData>
    <row r="1" spans="1:7" ht="24" thickBot="1" x14ac:dyDescent="0.4">
      <c r="A1" s="160" t="s">
        <v>303</v>
      </c>
      <c r="B1" s="161"/>
      <c r="C1" s="161"/>
      <c r="D1" s="161"/>
      <c r="E1" s="161"/>
      <c r="F1" s="161"/>
      <c r="G1" s="161"/>
    </row>
    <row r="2" spans="1:7" x14ac:dyDescent="0.25">
      <c r="A2" s="166" t="s">
        <v>293</v>
      </c>
      <c r="B2" s="164" t="s">
        <v>198</v>
      </c>
      <c r="C2" s="165"/>
      <c r="D2" s="150" t="s">
        <v>199</v>
      </c>
      <c r="E2" s="151"/>
      <c r="F2" s="153" t="s">
        <v>200</v>
      </c>
      <c r="G2" s="154"/>
    </row>
    <row r="3" spans="1:7" x14ac:dyDescent="0.25">
      <c r="A3" s="167"/>
      <c r="B3" s="62" t="s">
        <v>29</v>
      </c>
      <c r="C3" s="62" t="s">
        <v>8</v>
      </c>
      <c r="D3" s="62" t="s">
        <v>29</v>
      </c>
      <c r="E3" s="62" t="s">
        <v>8</v>
      </c>
      <c r="F3" s="30" t="s">
        <v>29</v>
      </c>
      <c r="G3" s="30" t="s">
        <v>8</v>
      </c>
    </row>
    <row r="4" spans="1:7" x14ac:dyDescent="0.25">
      <c r="A4" s="7" t="s">
        <v>50</v>
      </c>
      <c r="B4" s="6">
        <v>1</v>
      </c>
      <c r="C4" s="6"/>
      <c r="D4" s="6"/>
      <c r="E4" s="6"/>
      <c r="F4" s="30">
        <f>B4+D4</f>
        <v>1</v>
      </c>
      <c r="G4" s="30">
        <f>C4+E4</f>
        <v>0</v>
      </c>
    </row>
    <row r="5" spans="1:7" x14ac:dyDescent="0.25">
      <c r="A5" t="s">
        <v>72</v>
      </c>
      <c r="B5" s="6"/>
      <c r="C5" s="6"/>
      <c r="D5" s="6"/>
      <c r="E5" s="6">
        <v>1</v>
      </c>
      <c r="F5" s="30">
        <f>B5+D5</f>
        <v>0</v>
      </c>
      <c r="G5" s="30">
        <f>C5+E5</f>
        <v>1</v>
      </c>
    </row>
    <row r="6" spans="1:7" s="74" customFormat="1" ht="24" thickBot="1" x14ac:dyDescent="0.4">
      <c r="A6" s="80" t="s">
        <v>18</v>
      </c>
      <c r="B6" s="80">
        <f t="shared" ref="B6:G6" si="0">SUM(B4:B5)</f>
        <v>1</v>
      </c>
      <c r="C6" s="80">
        <f t="shared" si="0"/>
        <v>0</v>
      </c>
      <c r="D6" s="80">
        <f t="shared" si="0"/>
        <v>0</v>
      </c>
      <c r="E6" s="80">
        <f t="shared" si="0"/>
        <v>1</v>
      </c>
      <c r="F6" s="80">
        <f t="shared" si="0"/>
        <v>1</v>
      </c>
      <c r="G6" s="80">
        <f t="shared" si="0"/>
        <v>1</v>
      </c>
    </row>
  </sheetData>
  <mergeCells count="5">
    <mergeCell ref="A1:G1"/>
    <mergeCell ref="A2:A3"/>
    <mergeCell ref="B2:C2"/>
    <mergeCell ref="D2:E2"/>
    <mergeCell ref="F2:G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F13" sqref="F13"/>
    </sheetView>
  </sheetViews>
  <sheetFormatPr defaultRowHeight="15" x14ac:dyDescent="0.25"/>
  <cols>
    <col min="1" max="1" width="31.7109375" bestFit="1" customWidth="1"/>
  </cols>
  <sheetData>
    <row r="1" spans="1:3" ht="93" customHeight="1" thickBot="1" x14ac:dyDescent="0.3">
      <c r="A1" s="168" t="s">
        <v>304</v>
      </c>
      <c r="B1" s="169"/>
      <c r="C1" s="170"/>
    </row>
    <row r="2" spans="1:3" x14ac:dyDescent="0.25">
      <c r="A2" s="81" t="s">
        <v>24</v>
      </c>
      <c r="B2" s="82" t="s">
        <v>29</v>
      </c>
      <c r="C2" s="82" t="s">
        <v>8</v>
      </c>
    </row>
    <row r="3" spans="1:3" x14ac:dyDescent="0.25">
      <c r="A3" s="7" t="s">
        <v>37</v>
      </c>
      <c r="B3" s="6"/>
      <c r="C3" s="6"/>
    </row>
    <row r="4" spans="1:3" x14ac:dyDescent="0.25">
      <c r="A4" s="7" t="s">
        <v>148</v>
      </c>
      <c r="B4" s="6">
        <v>1</v>
      </c>
      <c r="C4" s="6">
        <v>2</v>
      </c>
    </row>
    <row r="5" spans="1:3" x14ac:dyDescent="0.25">
      <c r="A5" s="7" t="s">
        <v>44</v>
      </c>
      <c r="B5" s="6"/>
      <c r="C5" s="6">
        <v>1</v>
      </c>
    </row>
    <row r="6" spans="1:3" x14ac:dyDescent="0.25">
      <c r="A6" s="7" t="s">
        <v>45</v>
      </c>
      <c r="B6" s="6">
        <v>1</v>
      </c>
      <c r="C6" s="6">
        <v>1</v>
      </c>
    </row>
    <row r="7" spans="1:3" x14ac:dyDescent="0.25">
      <c r="A7" s="7" t="s">
        <v>46</v>
      </c>
      <c r="B7" s="6">
        <v>1</v>
      </c>
      <c r="C7" s="6"/>
    </row>
    <row r="8" spans="1:3" x14ac:dyDescent="0.25">
      <c r="A8" s="7" t="s">
        <v>49</v>
      </c>
      <c r="B8" s="6">
        <v>1</v>
      </c>
      <c r="C8" s="6"/>
    </row>
    <row r="9" spans="1:3" x14ac:dyDescent="0.25">
      <c r="A9" s="7" t="s">
        <v>50</v>
      </c>
      <c r="B9" s="6">
        <v>5</v>
      </c>
      <c r="C9" s="6">
        <v>6</v>
      </c>
    </row>
    <row r="10" spans="1:3" x14ac:dyDescent="0.25">
      <c r="A10" s="7" t="s">
        <v>149</v>
      </c>
      <c r="B10" s="6"/>
      <c r="C10" s="6">
        <v>1</v>
      </c>
    </row>
    <row r="11" spans="1:3" x14ac:dyDescent="0.25">
      <c r="A11" s="7" t="s">
        <v>72</v>
      </c>
      <c r="B11" s="6"/>
      <c r="C11" s="6">
        <v>1</v>
      </c>
    </row>
    <row r="12" spans="1:3" x14ac:dyDescent="0.25">
      <c r="A12" s="7" t="s">
        <v>77</v>
      </c>
      <c r="B12" s="6"/>
      <c r="C12" s="6">
        <v>1</v>
      </c>
    </row>
    <row r="13" spans="1:3" x14ac:dyDescent="0.25">
      <c r="A13" s="7" t="s">
        <v>78</v>
      </c>
      <c r="B13" s="6"/>
      <c r="C13" s="6">
        <v>1</v>
      </c>
    </row>
    <row r="14" spans="1:3" x14ac:dyDescent="0.25">
      <c r="A14" s="7" t="s">
        <v>85</v>
      </c>
      <c r="B14" s="6">
        <v>2</v>
      </c>
      <c r="C14" s="6">
        <v>2</v>
      </c>
    </row>
    <row r="15" spans="1:3" x14ac:dyDescent="0.25">
      <c r="A15" s="7" t="s">
        <v>128</v>
      </c>
      <c r="B15" s="6">
        <v>1</v>
      </c>
      <c r="C15" s="6"/>
    </row>
    <row r="16" spans="1:3" x14ac:dyDescent="0.25">
      <c r="A16" s="7" t="s">
        <v>99</v>
      </c>
      <c r="B16" s="6">
        <v>1</v>
      </c>
      <c r="C16" s="6">
        <v>1</v>
      </c>
    </row>
    <row r="17" spans="1:3" x14ac:dyDescent="0.25">
      <c r="A17" s="7" t="s">
        <v>305</v>
      </c>
      <c r="B17" s="6">
        <v>1</v>
      </c>
      <c r="C17" s="6"/>
    </row>
    <row r="18" spans="1:3" s="74" customFormat="1" ht="24" thickBot="1" x14ac:dyDescent="0.4">
      <c r="A18" s="80" t="s">
        <v>18</v>
      </c>
      <c r="B18" s="80">
        <f>SUM(B3:B17)</f>
        <v>14</v>
      </c>
      <c r="C18" s="80">
        <f>SUM(C3:C17)</f>
        <v>17</v>
      </c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6"/>
  <sheetViews>
    <sheetView topLeftCell="A97" workbookViewId="0">
      <selection activeCell="G37" sqref="G37"/>
    </sheetView>
  </sheetViews>
  <sheetFormatPr defaultRowHeight="15" x14ac:dyDescent="0.25"/>
  <cols>
    <col min="3" max="3" width="21.140625" customWidth="1"/>
    <col min="4" max="9" width="9.140625" style="32"/>
    <col min="10" max="12" width="9.140625" style="3"/>
    <col min="13" max="15" width="9.140625" style="32"/>
  </cols>
  <sheetData>
    <row r="1" spans="1:15" x14ac:dyDescent="0.25">
      <c r="A1" s="115" t="s">
        <v>23</v>
      </c>
      <c r="B1" s="115" t="s">
        <v>24</v>
      </c>
      <c r="C1" s="115"/>
      <c r="D1" s="114" t="s">
        <v>25</v>
      </c>
      <c r="E1" s="114"/>
      <c r="F1" s="114"/>
      <c r="G1" s="114" t="s">
        <v>26</v>
      </c>
      <c r="H1" s="114"/>
      <c r="I1" s="114"/>
      <c r="J1" s="91" t="s">
        <v>27</v>
      </c>
      <c r="K1" s="91"/>
      <c r="L1" s="91"/>
      <c r="M1" s="114" t="s">
        <v>28</v>
      </c>
      <c r="N1" s="114"/>
      <c r="O1" s="114"/>
    </row>
    <row r="2" spans="1:15" x14ac:dyDescent="0.25">
      <c r="A2" s="115"/>
      <c r="B2" s="115"/>
      <c r="C2" s="115"/>
      <c r="D2" s="25" t="s">
        <v>29</v>
      </c>
      <c r="E2" s="25" t="s">
        <v>9</v>
      </c>
      <c r="F2" s="26" t="s">
        <v>18</v>
      </c>
      <c r="G2" s="25" t="s">
        <v>29</v>
      </c>
      <c r="H2" s="25" t="s">
        <v>9</v>
      </c>
      <c r="I2" s="26" t="s">
        <v>18</v>
      </c>
      <c r="J2" s="5" t="s">
        <v>29</v>
      </c>
      <c r="K2" s="5" t="s">
        <v>9</v>
      </c>
      <c r="L2" s="10" t="s">
        <v>18</v>
      </c>
      <c r="M2" s="25" t="s">
        <v>29</v>
      </c>
      <c r="N2" s="25" t="s">
        <v>9</v>
      </c>
      <c r="O2" s="26" t="s">
        <v>2</v>
      </c>
    </row>
    <row r="3" spans="1:15" x14ac:dyDescent="0.25">
      <c r="A3" s="6">
        <v>101</v>
      </c>
      <c r="B3" s="91" t="s">
        <v>30</v>
      </c>
      <c r="C3" s="91"/>
      <c r="D3" s="25">
        <v>1</v>
      </c>
      <c r="E3" s="25"/>
      <c r="F3" s="26">
        <f>D3+E3</f>
        <v>1</v>
      </c>
      <c r="G3" s="25"/>
      <c r="H3" s="25"/>
      <c r="I3" s="26">
        <f>G3+H3</f>
        <v>0</v>
      </c>
      <c r="J3" s="27"/>
      <c r="K3" s="27"/>
      <c r="L3" s="28">
        <f>SUM(J3:K3)</f>
        <v>0</v>
      </c>
      <c r="M3" s="25">
        <f>D3+G3+J3</f>
        <v>1</v>
      </c>
      <c r="N3" s="25">
        <f>E3+H3+K3</f>
        <v>0</v>
      </c>
      <c r="O3" s="26">
        <f>M3+N3</f>
        <v>1</v>
      </c>
    </row>
    <row r="4" spans="1:15" x14ac:dyDescent="0.25">
      <c r="A4" s="6">
        <v>103</v>
      </c>
      <c r="B4" s="91" t="s">
        <v>31</v>
      </c>
      <c r="C4" s="91"/>
      <c r="D4" s="25">
        <v>11</v>
      </c>
      <c r="E4" s="25">
        <v>8</v>
      </c>
      <c r="F4" s="26">
        <f t="shared" ref="F4:F87" si="0">D4+E4</f>
        <v>19</v>
      </c>
      <c r="G4" s="25">
        <v>1</v>
      </c>
      <c r="H4" s="25">
        <v>5</v>
      </c>
      <c r="I4" s="26">
        <f t="shared" ref="I4:I111" si="1">G4+H4</f>
        <v>6</v>
      </c>
      <c r="J4" s="27"/>
      <c r="K4" s="27"/>
      <c r="L4" s="28">
        <f t="shared" ref="L4:L77" si="2">SUM(J4:K4)</f>
        <v>0</v>
      </c>
      <c r="M4" s="25">
        <f t="shared" ref="M4:M73" si="3">D4+G4+J4</f>
        <v>12</v>
      </c>
      <c r="N4" s="25">
        <f t="shared" ref="N4:N73" si="4">E4+H4+K4</f>
        <v>13</v>
      </c>
      <c r="O4" s="26">
        <f t="shared" ref="O4:O111" si="5">M4+N4</f>
        <v>25</v>
      </c>
    </row>
    <row r="5" spans="1:15" x14ac:dyDescent="0.25">
      <c r="A5" s="6">
        <v>105</v>
      </c>
      <c r="B5" s="91" t="s">
        <v>32</v>
      </c>
      <c r="C5" s="91"/>
      <c r="D5" s="25">
        <v>3</v>
      </c>
      <c r="E5" s="25">
        <v>2</v>
      </c>
      <c r="F5" s="26">
        <f t="shared" si="0"/>
        <v>5</v>
      </c>
      <c r="G5" s="25"/>
      <c r="H5" s="25"/>
      <c r="I5" s="26">
        <f t="shared" si="1"/>
        <v>0</v>
      </c>
      <c r="J5" s="27"/>
      <c r="K5" s="27"/>
      <c r="L5" s="28">
        <f t="shared" si="2"/>
        <v>0</v>
      </c>
      <c r="M5" s="25">
        <f t="shared" si="3"/>
        <v>3</v>
      </c>
      <c r="N5" s="25">
        <f t="shared" si="4"/>
        <v>2</v>
      </c>
      <c r="O5" s="26">
        <f t="shared" si="5"/>
        <v>5</v>
      </c>
    </row>
    <row r="6" spans="1:15" x14ac:dyDescent="0.25">
      <c r="A6" s="6">
        <v>106</v>
      </c>
      <c r="B6" s="91" t="s">
        <v>33</v>
      </c>
      <c r="C6" s="91"/>
      <c r="D6" s="25">
        <v>6</v>
      </c>
      <c r="E6" s="25">
        <v>7</v>
      </c>
      <c r="F6" s="26">
        <f t="shared" si="0"/>
        <v>13</v>
      </c>
      <c r="G6" s="25">
        <v>10</v>
      </c>
      <c r="H6" s="25">
        <v>6</v>
      </c>
      <c r="I6" s="26">
        <f t="shared" si="1"/>
        <v>16</v>
      </c>
      <c r="J6" s="27"/>
      <c r="K6" s="27"/>
      <c r="L6" s="28">
        <f t="shared" si="2"/>
        <v>0</v>
      </c>
      <c r="M6" s="25">
        <f t="shared" si="3"/>
        <v>16</v>
      </c>
      <c r="N6" s="25">
        <f t="shared" si="4"/>
        <v>13</v>
      </c>
      <c r="O6" s="26">
        <f t="shared" si="5"/>
        <v>29</v>
      </c>
    </row>
    <row r="7" spans="1:15" x14ac:dyDescent="0.25">
      <c r="A7" s="6">
        <v>107</v>
      </c>
      <c r="B7" s="108" t="s">
        <v>34</v>
      </c>
      <c r="C7" s="109"/>
      <c r="D7" s="25"/>
      <c r="E7" s="25"/>
      <c r="F7" s="26">
        <f t="shared" si="0"/>
        <v>0</v>
      </c>
      <c r="G7" s="25">
        <v>1</v>
      </c>
      <c r="H7" s="25"/>
      <c r="I7" s="26">
        <f t="shared" si="1"/>
        <v>1</v>
      </c>
      <c r="J7" s="27"/>
      <c r="K7" s="27"/>
      <c r="L7" s="28">
        <f t="shared" si="2"/>
        <v>0</v>
      </c>
      <c r="M7" s="25">
        <f t="shared" si="3"/>
        <v>1</v>
      </c>
      <c r="N7" s="25">
        <f t="shared" si="4"/>
        <v>0</v>
      </c>
      <c r="O7" s="26">
        <f t="shared" si="5"/>
        <v>1</v>
      </c>
    </row>
    <row r="8" spans="1:15" x14ac:dyDescent="0.25">
      <c r="A8" s="6">
        <v>109</v>
      </c>
      <c r="B8" s="91" t="s">
        <v>35</v>
      </c>
      <c r="C8" s="91"/>
      <c r="D8" s="25">
        <v>10</v>
      </c>
      <c r="E8" s="25">
        <v>13</v>
      </c>
      <c r="F8" s="26">
        <f t="shared" si="0"/>
        <v>23</v>
      </c>
      <c r="G8" s="25">
        <v>3</v>
      </c>
      <c r="H8" s="25">
        <v>4</v>
      </c>
      <c r="I8" s="26">
        <f t="shared" si="1"/>
        <v>7</v>
      </c>
      <c r="J8" s="27"/>
      <c r="K8" s="27"/>
      <c r="L8" s="28">
        <f t="shared" si="2"/>
        <v>0</v>
      </c>
      <c r="M8" s="25">
        <f t="shared" si="3"/>
        <v>13</v>
      </c>
      <c r="N8" s="25">
        <f t="shared" si="4"/>
        <v>17</v>
      </c>
      <c r="O8" s="26">
        <f t="shared" si="5"/>
        <v>30</v>
      </c>
    </row>
    <row r="9" spans="1:15" x14ac:dyDescent="0.25">
      <c r="A9" s="6">
        <v>110</v>
      </c>
      <c r="B9" s="108" t="s">
        <v>36</v>
      </c>
      <c r="C9" s="109"/>
      <c r="D9" s="25"/>
      <c r="E9" s="25"/>
      <c r="F9" s="26">
        <f t="shared" si="0"/>
        <v>0</v>
      </c>
      <c r="G9" s="25"/>
      <c r="H9" s="25">
        <v>1</v>
      </c>
      <c r="I9" s="26">
        <f t="shared" si="1"/>
        <v>1</v>
      </c>
      <c r="J9" s="27"/>
      <c r="K9" s="27"/>
      <c r="L9" s="28">
        <f t="shared" si="2"/>
        <v>0</v>
      </c>
      <c r="M9" s="25">
        <f t="shared" si="3"/>
        <v>0</v>
      </c>
      <c r="N9" s="25">
        <f t="shared" si="4"/>
        <v>1</v>
      </c>
      <c r="O9" s="26">
        <f t="shared" si="5"/>
        <v>1</v>
      </c>
    </row>
    <row r="10" spans="1:15" x14ac:dyDescent="0.25">
      <c r="A10" s="6">
        <v>111</v>
      </c>
      <c r="B10" s="91" t="s">
        <v>37</v>
      </c>
      <c r="C10" s="91"/>
      <c r="D10" s="25">
        <v>6</v>
      </c>
      <c r="E10" s="25">
        <v>5</v>
      </c>
      <c r="F10" s="26">
        <f t="shared" si="0"/>
        <v>11</v>
      </c>
      <c r="G10" s="25">
        <v>1</v>
      </c>
      <c r="H10" s="25">
        <v>1</v>
      </c>
      <c r="I10" s="26">
        <f t="shared" si="1"/>
        <v>2</v>
      </c>
      <c r="J10" s="27"/>
      <c r="K10" s="27"/>
      <c r="L10" s="28">
        <f t="shared" si="2"/>
        <v>0</v>
      </c>
      <c r="M10" s="25">
        <f t="shared" si="3"/>
        <v>7</v>
      </c>
      <c r="N10" s="25">
        <f t="shared" si="4"/>
        <v>6</v>
      </c>
      <c r="O10" s="26">
        <f t="shared" si="5"/>
        <v>13</v>
      </c>
    </row>
    <row r="11" spans="1:15" x14ac:dyDescent="0.25">
      <c r="A11" s="6">
        <v>112</v>
      </c>
      <c r="B11" s="91" t="s">
        <v>38</v>
      </c>
      <c r="C11" s="91"/>
      <c r="D11" s="25">
        <v>7</v>
      </c>
      <c r="E11" s="25">
        <v>4</v>
      </c>
      <c r="F11" s="26">
        <f t="shared" si="0"/>
        <v>11</v>
      </c>
      <c r="G11" s="25">
        <v>1</v>
      </c>
      <c r="H11" s="25">
        <v>1</v>
      </c>
      <c r="I11" s="26">
        <f t="shared" si="1"/>
        <v>2</v>
      </c>
      <c r="J11" s="27"/>
      <c r="K11" s="27"/>
      <c r="L11" s="28">
        <f t="shared" si="2"/>
        <v>0</v>
      </c>
      <c r="M11" s="25">
        <f t="shared" si="3"/>
        <v>8</v>
      </c>
      <c r="N11" s="25">
        <f t="shared" si="4"/>
        <v>5</v>
      </c>
      <c r="O11" s="26">
        <f t="shared" si="5"/>
        <v>13</v>
      </c>
    </row>
    <row r="12" spans="1:15" x14ac:dyDescent="0.25">
      <c r="A12" s="6">
        <v>113</v>
      </c>
      <c r="B12" s="91" t="s">
        <v>39</v>
      </c>
      <c r="C12" s="91"/>
      <c r="D12" s="25"/>
      <c r="E12" s="25"/>
      <c r="F12" s="26">
        <f t="shared" si="0"/>
        <v>0</v>
      </c>
      <c r="G12" s="25"/>
      <c r="H12" s="25"/>
      <c r="I12" s="26">
        <f t="shared" si="1"/>
        <v>0</v>
      </c>
      <c r="J12" s="27"/>
      <c r="K12" s="27"/>
      <c r="L12" s="28">
        <f t="shared" si="2"/>
        <v>0</v>
      </c>
      <c r="M12" s="25">
        <f t="shared" si="3"/>
        <v>0</v>
      </c>
      <c r="N12" s="25">
        <f t="shared" si="4"/>
        <v>0</v>
      </c>
      <c r="O12" s="26">
        <f t="shared" si="5"/>
        <v>0</v>
      </c>
    </row>
    <row r="13" spans="1:15" x14ac:dyDescent="0.25">
      <c r="A13" s="6">
        <v>114</v>
      </c>
      <c r="B13" s="91" t="s">
        <v>40</v>
      </c>
      <c r="C13" s="91"/>
      <c r="D13" s="25">
        <v>3</v>
      </c>
      <c r="E13" s="25"/>
      <c r="F13" s="26">
        <f t="shared" si="0"/>
        <v>3</v>
      </c>
      <c r="G13" s="25">
        <v>1</v>
      </c>
      <c r="H13" s="25"/>
      <c r="I13" s="26">
        <f t="shared" si="1"/>
        <v>1</v>
      </c>
      <c r="J13" s="27"/>
      <c r="K13" s="27"/>
      <c r="L13" s="28">
        <f t="shared" si="2"/>
        <v>0</v>
      </c>
      <c r="M13" s="25">
        <f t="shared" si="3"/>
        <v>4</v>
      </c>
      <c r="N13" s="25">
        <f t="shared" si="4"/>
        <v>0</v>
      </c>
      <c r="O13" s="26">
        <f t="shared" si="5"/>
        <v>4</v>
      </c>
    </row>
    <row r="14" spans="1:15" x14ac:dyDescent="0.25">
      <c r="A14" s="6">
        <v>115</v>
      </c>
      <c r="B14" s="91" t="s">
        <v>41</v>
      </c>
      <c r="C14" s="91"/>
      <c r="D14" s="25">
        <v>1</v>
      </c>
      <c r="E14" s="25">
        <v>2</v>
      </c>
      <c r="F14" s="26">
        <f t="shared" si="0"/>
        <v>3</v>
      </c>
      <c r="G14" s="25">
        <v>3</v>
      </c>
      <c r="H14" s="25">
        <v>2</v>
      </c>
      <c r="I14" s="26">
        <f t="shared" si="1"/>
        <v>5</v>
      </c>
      <c r="J14" s="27"/>
      <c r="K14" s="27"/>
      <c r="L14" s="28">
        <f t="shared" si="2"/>
        <v>0</v>
      </c>
      <c r="M14" s="25">
        <f t="shared" si="3"/>
        <v>4</v>
      </c>
      <c r="N14" s="25">
        <f t="shared" si="4"/>
        <v>4</v>
      </c>
      <c r="O14" s="26">
        <f t="shared" si="5"/>
        <v>8</v>
      </c>
    </row>
    <row r="15" spans="1:15" x14ac:dyDescent="0.25">
      <c r="A15" s="6">
        <v>116</v>
      </c>
      <c r="B15" s="91" t="s">
        <v>42</v>
      </c>
      <c r="C15" s="91"/>
      <c r="D15" s="25"/>
      <c r="E15" s="25">
        <v>1</v>
      </c>
      <c r="F15" s="26">
        <f t="shared" si="0"/>
        <v>1</v>
      </c>
      <c r="G15" s="25">
        <v>5</v>
      </c>
      <c r="H15" s="25">
        <v>6</v>
      </c>
      <c r="I15" s="26">
        <f t="shared" si="1"/>
        <v>11</v>
      </c>
      <c r="J15" s="27"/>
      <c r="K15" s="27"/>
      <c r="L15" s="28">
        <f t="shared" si="2"/>
        <v>0</v>
      </c>
      <c r="M15" s="25">
        <f t="shared" si="3"/>
        <v>5</v>
      </c>
      <c r="N15" s="25">
        <f t="shared" si="4"/>
        <v>7</v>
      </c>
      <c r="O15" s="26">
        <f t="shared" si="5"/>
        <v>12</v>
      </c>
    </row>
    <row r="16" spans="1:15" x14ac:dyDescent="0.25">
      <c r="A16" s="6">
        <v>119</v>
      </c>
      <c r="B16" s="108" t="s">
        <v>43</v>
      </c>
      <c r="C16" s="109"/>
      <c r="D16" s="25"/>
      <c r="E16" s="25">
        <v>1</v>
      </c>
      <c r="F16" s="26">
        <f t="shared" si="0"/>
        <v>1</v>
      </c>
      <c r="G16" s="25"/>
      <c r="H16" s="25"/>
      <c r="I16" s="26"/>
      <c r="J16" s="27"/>
      <c r="K16" s="27"/>
      <c r="L16" s="28">
        <f t="shared" si="2"/>
        <v>0</v>
      </c>
      <c r="M16" s="25">
        <f t="shared" si="3"/>
        <v>0</v>
      </c>
      <c r="N16" s="25">
        <f t="shared" si="4"/>
        <v>1</v>
      </c>
      <c r="O16" s="26">
        <f>M16+N16</f>
        <v>1</v>
      </c>
    </row>
    <row r="17" spans="1:15" x14ac:dyDescent="0.25">
      <c r="A17" s="6">
        <v>122</v>
      </c>
      <c r="B17" s="91" t="s">
        <v>44</v>
      </c>
      <c r="C17" s="91"/>
      <c r="D17" s="25">
        <v>15</v>
      </c>
      <c r="E17" s="25">
        <v>12</v>
      </c>
      <c r="F17" s="26">
        <f t="shared" si="0"/>
        <v>27</v>
      </c>
      <c r="G17" s="25">
        <v>15</v>
      </c>
      <c r="H17" s="25">
        <v>9</v>
      </c>
      <c r="I17" s="26">
        <f t="shared" si="1"/>
        <v>24</v>
      </c>
      <c r="J17" s="27"/>
      <c r="K17" s="27"/>
      <c r="L17" s="28">
        <f t="shared" si="2"/>
        <v>0</v>
      </c>
      <c r="M17" s="25">
        <f t="shared" si="3"/>
        <v>30</v>
      </c>
      <c r="N17" s="25">
        <f t="shared" si="4"/>
        <v>21</v>
      </c>
      <c r="O17" s="26">
        <f t="shared" si="5"/>
        <v>51</v>
      </c>
    </row>
    <row r="18" spans="1:15" x14ac:dyDescent="0.25">
      <c r="A18" s="6">
        <v>123</v>
      </c>
      <c r="B18" s="91" t="s">
        <v>45</v>
      </c>
      <c r="C18" s="91"/>
      <c r="D18" s="25">
        <v>9</v>
      </c>
      <c r="E18" s="25">
        <v>8</v>
      </c>
      <c r="F18" s="26">
        <f t="shared" si="0"/>
        <v>17</v>
      </c>
      <c r="G18" s="25">
        <v>5</v>
      </c>
      <c r="H18" s="25">
        <v>3</v>
      </c>
      <c r="I18" s="26">
        <f t="shared" si="1"/>
        <v>8</v>
      </c>
      <c r="J18" s="27"/>
      <c r="K18" s="27"/>
      <c r="L18" s="28">
        <f t="shared" si="2"/>
        <v>0</v>
      </c>
      <c r="M18" s="25">
        <f t="shared" si="3"/>
        <v>14</v>
      </c>
      <c r="N18" s="25">
        <f t="shared" si="4"/>
        <v>11</v>
      </c>
      <c r="O18" s="26">
        <f t="shared" si="5"/>
        <v>25</v>
      </c>
    </row>
    <row r="19" spans="1:15" x14ac:dyDescent="0.25">
      <c r="A19" s="6">
        <v>124</v>
      </c>
      <c r="B19" s="91" t="s">
        <v>46</v>
      </c>
      <c r="C19" s="91"/>
      <c r="D19" s="25">
        <v>4</v>
      </c>
      <c r="E19" s="25">
        <v>3</v>
      </c>
      <c r="F19" s="26">
        <f t="shared" si="0"/>
        <v>7</v>
      </c>
      <c r="G19" s="25">
        <v>14</v>
      </c>
      <c r="H19" s="25">
        <v>15</v>
      </c>
      <c r="I19" s="26">
        <f t="shared" si="1"/>
        <v>29</v>
      </c>
      <c r="J19" s="27"/>
      <c r="K19" s="27">
        <v>1</v>
      </c>
      <c r="L19" s="28">
        <f t="shared" si="2"/>
        <v>1</v>
      </c>
      <c r="M19" s="25">
        <f t="shared" si="3"/>
        <v>18</v>
      </c>
      <c r="N19" s="25">
        <f t="shared" si="4"/>
        <v>19</v>
      </c>
      <c r="O19" s="26">
        <f t="shared" si="5"/>
        <v>37</v>
      </c>
    </row>
    <row r="20" spans="1:15" x14ac:dyDescent="0.25">
      <c r="A20" s="6">
        <v>126</v>
      </c>
      <c r="B20" s="91" t="s">
        <v>47</v>
      </c>
      <c r="C20" s="91"/>
      <c r="D20" s="25">
        <v>1</v>
      </c>
      <c r="E20" s="25"/>
      <c r="F20" s="26">
        <f t="shared" si="0"/>
        <v>1</v>
      </c>
      <c r="G20" s="25"/>
      <c r="H20" s="25"/>
      <c r="I20" s="26">
        <f t="shared" si="1"/>
        <v>0</v>
      </c>
      <c r="J20" s="27"/>
      <c r="K20" s="27"/>
      <c r="L20" s="28">
        <f t="shared" si="2"/>
        <v>0</v>
      </c>
      <c r="M20" s="25">
        <f t="shared" si="3"/>
        <v>1</v>
      </c>
      <c r="N20" s="25">
        <f t="shared" si="4"/>
        <v>0</v>
      </c>
      <c r="O20" s="26">
        <f t="shared" si="5"/>
        <v>1</v>
      </c>
    </row>
    <row r="21" spans="1:15" x14ac:dyDescent="0.25">
      <c r="A21" s="6">
        <v>127</v>
      </c>
      <c r="B21" s="91" t="s">
        <v>48</v>
      </c>
      <c r="C21" s="91"/>
      <c r="D21" s="25"/>
      <c r="E21" s="25">
        <v>1</v>
      </c>
      <c r="F21" s="26">
        <f t="shared" si="0"/>
        <v>1</v>
      </c>
      <c r="G21" s="25"/>
      <c r="H21" s="25"/>
      <c r="I21" s="26">
        <f t="shared" si="1"/>
        <v>0</v>
      </c>
      <c r="J21" s="27"/>
      <c r="K21" s="27"/>
      <c r="L21" s="28">
        <f t="shared" si="2"/>
        <v>0</v>
      </c>
      <c r="M21" s="25">
        <f t="shared" si="3"/>
        <v>0</v>
      </c>
      <c r="N21" s="25">
        <f t="shared" si="4"/>
        <v>1</v>
      </c>
      <c r="O21" s="26">
        <f t="shared" si="5"/>
        <v>1</v>
      </c>
    </row>
    <row r="22" spans="1:15" x14ac:dyDescent="0.25">
      <c r="A22" s="6">
        <v>128</v>
      </c>
      <c r="B22" s="91" t="s">
        <v>49</v>
      </c>
      <c r="C22" s="91"/>
      <c r="D22" s="25">
        <v>8</v>
      </c>
      <c r="E22" s="25">
        <v>4</v>
      </c>
      <c r="F22" s="26">
        <f t="shared" si="0"/>
        <v>12</v>
      </c>
      <c r="G22" s="25">
        <v>1</v>
      </c>
      <c r="H22" s="25">
        <v>2</v>
      </c>
      <c r="I22" s="26">
        <f t="shared" si="1"/>
        <v>3</v>
      </c>
      <c r="J22" s="27"/>
      <c r="K22" s="27"/>
      <c r="L22" s="28">
        <f t="shared" si="2"/>
        <v>0</v>
      </c>
      <c r="M22" s="25">
        <f t="shared" si="3"/>
        <v>9</v>
      </c>
      <c r="N22" s="25">
        <f t="shared" si="4"/>
        <v>6</v>
      </c>
      <c r="O22" s="26">
        <f t="shared" si="5"/>
        <v>15</v>
      </c>
    </row>
    <row r="23" spans="1:15" x14ac:dyDescent="0.25">
      <c r="A23" s="6">
        <v>129</v>
      </c>
      <c r="B23" s="91" t="s">
        <v>50</v>
      </c>
      <c r="C23" s="91"/>
      <c r="D23" s="25">
        <v>43</v>
      </c>
      <c r="E23" s="25">
        <v>28</v>
      </c>
      <c r="F23" s="26">
        <f t="shared" si="0"/>
        <v>71</v>
      </c>
      <c r="G23" s="25">
        <v>38</v>
      </c>
      <c r="H23" s="25">
        <v>36</v>
      </c>
      <c r="I23" s="26">
        <f t="shared" si="1"/>
        <v>74</v>
      </c>
      <c r="J23" s="27"/>
      <c r="K23" s="27"/>
      <c r="L23" s="28">
        <f t="shared" si="2"/>
        <v>0</v>
      </c>
      <c r="M23" s="25">
        <f t="shared" si="3"/>
        <v>81</v>
      </c>
      <c r="N23" s="25">
        <f t="shared" si="4"/>
        <v>64</v>
      </c>
      <c r="O23" s="26">
        <f t="shared" si="5"/>
        <v>145</v>
      </c>
    </row>
    <row r="24" spans="1:15" x14ac:dyDescent="0.25">
      <c r="A24" s="6">
        <v>132</v>
      </c>
      <c r="B24" s="91" t="s">
        <v>51</v>
      </c>
      <c r="C24" s="91"/>
      <c r="D24" s="25"/>
      <c r="E24" s="25"/>
      <c r="F24" s="26">
        <f t="shared" si="0"/>
        <v>0</v>
      </c>
      <c r="G24" s="25"/>
      <c r="H24" s="25"/>
      <c r="I24" s="26">
        <f t="shared" si="1"/>
        <v>0</v>
      </c>
      <c r="J24" s="27"/>
      <c r="K24" s="27"/>
      <c r="L24" s="28">
        <f t="shared" si="2"/>
        <v>0</v>
      </c>
      <c r="M24" s="25">
        <f t="shared" si="3"/>
        <v>0</v>
      </c>
      <c r="N24" s="25">
        <f t="shared" si="4"/>
        <v>0</v>
      </c>
      <c r="O24" s="26">
        <f t="shared" si="5"/>
        <v>0</v>
      </c>
    </row>
    <row r="25" spans="1:15" x14ac:dyDescent="0.25">
      <c r="A25" s="6">
        <v>137</v>
      </c>
      <c r="B25" s="91" t="s">
        <v>52</v>
      </c>
      <c r="C25" s="91"/>
      <c r="D25" s="25"/>
      <c r="E25" s="25"/>
      <c r="F25" s="26">
        <f t="shared" si="0"/>
        <v>0</v>
      </c>
      <c r="G25" s="25"/>
      <c r="H25" s="25">
        <v>1</v>
      </c>
      <c r="I25" s="26">
        <f t="shared" si="1"/>
        <v>1</v>
      </c>
      <c r="J25" s="27"/>
      <c r="K25" s="27"/>
      <c r="L25" s="28">
        <f t="shared" si="2"/>
        <v>0</v>
      </c>
      <c r="M25" s="25">
        <f t="shared" si="3"/>
        <v>0</v>
      </c>
      <c r="N25" s="25">
        <f t="shared" si="4"/>
        <v>1</v>
      </c>
      <c r="O25" s="26">
        <f t="shared" si="5"/>
        <v>1</v>
      </c>
    </row>
    <row r="26" spans="1:15" x14ac:dyDescent="0.25">
      <c r="A26" s="6">
        <v>140</v>
      </c>
      <c r="B26" s="91" t="s">
        <v>53</v>
      </c>
      <c r="C26" s="91"/>
      <c r="D26" s="25"/>
      <c r="E26" s="25"/>
      <c r="F26" s="26">
        <f t="shared" si="0"/>
        <v>0</v>
      </c>
      <c r="G26" s="25"/>
      <c r="H26" s="25"/>
      <c r="I26" s="26">
        <f t="shared" si="1"/>
        <v>0</v>
      </c>
      <c r="J26" s="27"/>
      <c r="K26" s="27"/>
      <c r="L26" s="28">
        <f t="shared" si="2"/>
        <v>0</v>
      </c>
      <c r="M26" s="25">
        <f t="shared" si="3"/>
        <v>0</v>
      </c>
      <c r="N26" s="25">
        <f t="shared" si="4"/>
        <v>0</v>
      </c>
      <c r="O26" s="26">
        <f t="shared" si="5"/>
        <v>0</v>
      </c>
    </row>
    <row r="27" spans="1:15" x14ac:dyDescent="0.25">
      <c r="A27" s="6">
        <v>141</v>
      </c>
      <c r="B27" s="108" t="s">
        <v>54</v>
      </c>
      <c r="C27" s="109"/>
      <c r="D27" s="25">
        <v>1</v>
      </c>
      <c r="E27" s="25"/>
      <c r="F27" s="26">
        <f t="shared" si="0"/>
        <v>1</v>
      </c>
      <c r="G27" s="25">
        <v>1</v>
      </c>
      <c r="H27" s="25">
        <v>1</v>
      </c>
      <c r="I27" s="26">
        <f t="shared" si="1"/>
        <v>2</v>
      </c>
      <c r="J27" s="27"/>
      <c r="K27" s="25"/>
      <c r="L27" s="28">
        <f t="shared" si="2"/>
        <v>0</v>
      </c>
      <c r="M27" s="25">
        <f t="shared" si="3"/>
        <v>2</v>
      </c>
      <c r="N27" s="25">
        <f t="shared" si="4"/>
        <v>1</v>
      </c>
      <c r="O27" s="26">
        <f>M27+N27</f>
        <v>3</v>
      </c>
    </row>
    <row r="28" spans="1:15" x14ac:dyDescent="0.25">
      <c r="A28" s="6">
        <v>142</v>
      </c>
      <c r="B28" s="91" t="s">
        <v>55</v>
      </c>
      <c r="C28" s="91"/>
      <c r="D28" s="25"/>
      <c r="E28" s="25"/>
      <c r="F28" s="26">
        <f t="shared" si="0"/>
        <v>0</v>
      </c>
      <c r="G28" s="25">
        <v>1</v>
      </c>
      <c r="H28" s="25">
        <v>1</v>
      </c>
      <c r="I28" s="26">
        <f t="shared" si="1"/>
        <v>2</v>
      </c>
      <c r="J28" s="27"/>
      <c r="K28" s="27"/>
      <c r="L28" s="28">
        <f t="shared" si="2"/>
        <v>0</v>
      </c>
      <c r="M28" s="25">
        <f t="shared" si="3"/>
        <v>1</v>
      </c>
      <c r="N28" s="25">
        <f t="shared" si="4"/>
        <v>1</v>
      </c>
      <c r="O28" s="26">
        <f t="shared" si="5"/>
        <v>2</v>
      </c>
    </row>
    <row r="29" spans="1:15" x14ac:dyDescent="0.25">
      <c r="A29" s="6">
        <v>143</v>
      </c>
      <c r="B29" s="91" t="s">
        <v>56</v>
      </c>
      <c r="C29" s="91"/>
      <c r="D29" s="25"/>
      <c r="E29" s="25"/>
      <c r="F29" s="26">
        <f>D29+E29</f>
        <v>0</v>
      </c>
      <c r="G29" s="25"/>
      <c r="H29" s="25">
        <v>1</v>
      </c>
      <c r="I29" s="26">
        <f>G29+H29</f>
        <v>1</v>
      </c>
      <c r="J29" s="27"/>
      <c r="K29" s="27"/>
      <c r="L29" s="28">
        <f>SUM(J29:K29)</f>
        <v>0</v>
      </c>
      <c r="M29" s="25">
        <f>D29+G29+J29</f>
        <v>0</v>
      </c>
      <c r="N29" s="25">
        <f>E29+H29+K29</f>
        <v>1</v>
      </c>
      <c r="O29" s="26">
        <f>M29+N29</f>
        <v>1</v>
      </c>
    </row>
    <row r="30" spans="1:15" x14ac:dyDescent="0.25">
      <c r="A30" s="29">
        <v>144</v>
      </c>
      <c r="B30" s="112" t="s">
        <v>131</v>
      </c>
      <c r="C30" s="113"/>
      <c r="F30" s="26">
        <f>D30+E30</f>
        <v>0</v>
      </c>
      <c r="G30" s="25">
        <v>1</v>
      </c>
      <c r="H30" s="25"/>
      <c r="I30" s="26">
        <f>G30+H30</f>
        <v>1</v>
      </c>
      <c r="J30" s="27"/>
      <c r="K30" s="27"/>
      <c r="L30" s="28">
        <f>SUM(J30:K30)</f>
        <v>0</v>
      </c>
      <c r="M30" s="25">
        <f>D30+G30+J30</f>
        <v>1</v>
      </c>
      <c r="N30" s="25">
        <f>E30+H30+K30</f>
        <v>0</v>
      </c>
      <c r="O30" s="26">
        <f>M30+N30</f>
        <v>1</v>
      </c>
    </row>
    <row r="31" spans="1:15" x14ac:dyDescent="0.25">
      <c r="A31" s="6">
        <v>145</v>
      </c>
      <c r="B31" s="91" t="s">
        <v>57</v>
      </c>
      <c r="C31" s="91"/>
      <c r="D31" s="25">
        <v>2</v>
      </c>
      <c r="E31" s="25"/>
      <c r="F31" s="26">
        <f t="shared" si="0"/>
        <v>2</v>
      </c>
      <c r="G31" s="25">
        <v>5</v>
      </c>
      <c r="H31" s="25">
        <v>7</v>
      </c>
      <c r="I31" s="26">
        <f t="shared" si="1"/>
        <v>12</v>
      </c>
      <c r="J31" s="27"/>
      <c r="K31" s="27"/>
      <c r="L31" s="28">
        <f t="shared" si="2"/>
        <v>0</v>
      </c>
      <c r="M31" s="25">
        <f t="shared" si="3"/>
        <v>7</v>
      </c>
      <c r="N31" s="25">
        <f t="shared" si="4"/>
        <v>7</v>
      </c>
      <c r="O31" s="26">
        <f t="shared" si="5"/>
        <v>14</v>
      </c>
    </row>
    <row r="32" spans="1:15" x14ac:dyDescent="0.25">
      <c r="A32" s="6">
        <v>146</v>
      </c>
      <c r="B32" s="91" t="s">
        <v>58</v>
      </c>
      <c r="C32" s="91"/>
      <c r="D32" s="25"/>
      <c r="E32" s="25"/>
      <c r="F32" s="26">
        <f t="shared" si="0"/>
        <v>0</v>
      </c>
      <c r="G32" s="25">
        <v>4</v>
      </c>
      <c r="H32" s="25"/>
      <c r="I32" s="26">
        <f t="shared" si="1"/>
        <v>4</v>
      </c>
      <c r="J32" s="27"/>
      <c r="K32" s="27"/>
      <c r="L32" s="28">
        <f t="shared" si="2"/>
        <v>0</v>
      </c>
      <c r="M32" s="25">
        <f t="shared" si="3"/>
        <v>4</v>
      </c>
      <c r="N32" s="25">
        <f t="shared" si="4"/>
        <v>0</v>
      </c>
      <c r="O32" s="26">
        <f t="shared" si="5"/>
        <v>4</v>
      </c>
    </row>
    <row r="33" spans="1:15" x14ac:dyDescent="0.25">
      <c r="A33" s="6">
        <v>147</v>
      </c>
      <c r="B33" s="108" t="s">
        <v>132</v>
      </c>
      <c r="C33" s="109"/>
      <c r="D33" s="25"/>
      <c r="E33" s="25"/>
      <c r="F33" s="26">
        <f>D33+E33</f>
        <v>0</v>
      </c>
      <c r="G33" s="25">
        <v>4</v>
      </c>
      <c r="H33" s="25">
        <v>2</v>
      </c>
      <c r="I33" s="26">
        <f>G33+H33</f>
        <v>6</v>
      </c>
      <c r="J33" s="27"/>
      <c r="K33" s="27"/>
      <c r="L33" s="28">
        <f>SUM(J33:K33)</f>
        <v>0</v>
      </c>
      <c r="M33" s="25">
        <f>D33+G33+J33</f>
        <v>4</v>
      </c>
      <c r="N33" s="25">
        <f>E33+H33+K33</f>
        <v>2</v>
      </c>
      <c r="O33" s="26">
        <f>M33+N33</f>
        <v>6</v>
      </c>
    </row>
    <row r="34" spans="1:15" x14ac:dyDescent="0.25">
      <c r="A34" s="6">
        <v>148</v>
      </c>
      <c r="B34" s="91" t="s">
        <v>59</v>
      </c>
      <c r="C34" s="91"/>
      <c r="D34" s="25">
        <v>1</v>
      </c>
      <c r="E34" s="25"/>
      <c r="F34" s="26">
        <f t="shared" si="0"/>
        <v>1</v>
      </c>
      <c r="G34" s="25">
        <v>2</v>
      </c>
      <c r="H34" s="25">
        <v>1</v>
      </c>
      <c r="I34" s="26">
        <f t="shared" si="1"/>
        <v>3</v>
      </c>
      <c r="J34" s="27"/>
      <c r="K34" s="27"/>
      <c r="L34" s="28">
        <f t="shared" si="2"/>
        <v>0</v>
      </c>
      <c r="M34" s="25">
        <f t="shared" si="3"/>
        <v>3</v>
      </c>
      <c r="N34" s="25">
        <f t="shared" si="4"/>
        <v>1</v>
      </c>
      <c r="O34" s="26">
        <f t="shared" si="5"/>
        <v>4</v>
      </c>
    </row>
    <row r="35" spans="1:15" x14ac:dyDescent="0.25">
      <c r="A35" s="6">
        <v>149</v>
      </c>
      <c r="B35" s="91" t="s">
        <v>60</v>
      </c>
      <c r="C35" s="91"/>
      <c r="D35" s="25"/>
      <c r="E35" s="25">
        <v>1</v>
      </c>
      <c r="F35" s="26">
        <f t="shared" si="0"/>
        <v>1</v>
      </c>
      <c r="G35" s="25"/>
      <c r="H35" s="25"/>
      <c r="I35" s="26">
        <f t="shared" si="1"/>
        <v>0</v>
      </c>
      <c r="J35" s="27"/>
      <c r="K35" s="27"/>
      <c r="L35" s="28">
        <f t="shared" si="2"/>
        <v>0</v>
      </c>
      <c r="M35" s="25">
        <f t="shared" si="3"/>
        <v>0</v>
      </c>
      <c r="N35" s="25">
        <f t="shared" si="4"/>
        <v>1</v>
      </c>
      <c r="O35" s="26">
        <f t="shared" si="5"/>
        <v>1</v>
      </c>
    </row>
    <row r="36" spans="1:15" x14ac:dyDescent="0.25">
      <c r="A36" s="6">
        <v>150</v>
      </c>
      <c r="B36" s="91" t="s">
        <v>61</v>
      </c>
      <c r="C36" s="91"/>
      <c r="D36" s="25">
        <v>289</v>
      </c>
      <c r="E36" s="25">
        <v>317</v>
      </c>
      <c r="F36" s="26">
        <f t="shared" si="0"/>
        <v>606</v>
      </c>
      <c r="G36" s="25">
        <v>1</v>
      </c>
      <c r="H36" s="25"/>
      <c r="I36" s="26">
        <f t="shared" si="1"/>
        <v>1</v>
      </c>
      <c r="J36" s="25">
        <v>6468</v>
      </c>
      <c r="K36" s="25">
        <v>6510</v>
      </c>
      <c r="L36" s="28">
        <f t="shared" si="2"/>
        <v>12978</v>
      </c>
      <c r="M36" s="25">
        <f t="shared" si="3"/>
        <v>6758</v>
      </c>
      <c r="N36" s="25">
        <f t="shared" si="4"/>
        <v>6827</v>
      </c>
      <c r="O36" s="26">
        <f t="shared" si="5"/>
        <v>13585</v>
      </c>
    </row>
    <row r="37" spans="1:15" x14ac:dyDescent="0.25">
      <c r="A37" s="6">
        <v>152</v>
      </c>
      <c r="B37" s="91" t="s">
        <v>62</v>
      </c>
      <c r="C37" s="91"/>
      <c r="D37" s="25"/>
      <c r="E37" s="25">
        <v>2</v>
      </c>
      <c r="F37" s="26">
        <f t="shared" si="0"/>
        <v>2</v>
      </c>
      <c r="G37" s="25">
        <v>2</v>
      </c>
      <c r="H37" s="25">
        <v>2</v>
      </c>
      <c r="I37" s="26">
        <f t="shared" si="1"/>
        <v>4</v>
      </c>
      <c r="J37" s="27"/>
      <c r="K37" s="27"/>
      <c r="L37" s="28">
        <f t="shared" si="2"/>
        <v>0</v>
      </c>
      <c r="M37" s="25">
        <f t="shared" si="3"/>
        <v>2</v>
      </c>
      <c r="N37" s="25">
        <f t="shared" si="4"/>
        <v>4</v>
      </c>
      <c r="O37" s="26">
        <f t="shared" si="5"/>
        <v>6</v>
      </c>
    </row>
    <row r="38" spans="1:15" x14ac:dyDescent="0.25">
      <c r="A38" s="6">
        <v>153</v>
      </c>
      <c r="B38" s="91" t="s">
        <v>63</v>
      </c>
      <c r="C38" s="91"/>
      <c r="D38" s="25">
        <v>1</v>
      </c>
      <c r="E38" s="25"/>
      <c r="F38" s="26">
        <f t="shared" si="0"/>
        <v>1</v>
      </c>
      <c r="G38" s="25">
        <v>7</v>
      </c>
      <c r="H38" s="25">
        <v>7</v>
      </c>
      <c r="I38" s="26">
        <f t="shared" si="1"/>
        <v>14</v>
      </c>
      <c r="J38" s="27"/>
      <c r="K38" s="27"/>
      <c r="L38" s="28">
        <f t="shared" si="2"/>
        <v>0</v>
      </c>
      <c r="M38" s="25">
        <f t="shared" si="3"/>
        <v>8</v>
      </c>
      <c r="N38" s="25">
        <f t="shared" si="4"/>
        <v>7</v>
      </c>
      <c r="O38" s="26">
        <f t="shared" si="5"/>
        <v>15</v>
      </c>
    </row>
    <row r="39" spans="1:15" x14ac:dyDescent="0.25">
      <c r="A39" s="6">
        <v>169</v>
      </c>
      <c r="B39" s="91" t="s">
        <v>64</v>
      </c>
      <c r="C39" s="91"/>
      <c r="D39" s="25"/>
      <c r="E39" s="25">
        <v>2</v>
      </c>
      <c r="F39" s="26">
        <f t="shared" si="0"/>
        <v>2</v>
      </c>
      <c r="G39" s="25"/>
      <c r="H39" s="25"/>
      <c r="I39" s="26">
        <f t="shared" si="1"/>
        <v>0</v>
      </c>
      <c r="J39" s="27"/>
      <c r="K39" s="27"/>
      <c r="L39" s="28">
        <f t="shared" si="2"/>
        <v>0</v>
      </c>
      <c r="M39" s="25">
        <f t="shared" si="3"/>
        <v>0</v>
      </c>
      <c r="N39" s="25">
        <f t="shared" si="4"/>
        <v>2</v>
      </c>
      <c r="O39" s="26">
        <f t="shared" si="5"/>
        <v>2</v>
      </c>
    </row>
    <row r="40" spans="1:15" x14ac:dyDescent="0.25">
      <c r="A40" s="6">
        <v>203</v>
      </c>
      <c r="B40" s="108" t="s">
        <v>65</v>
      </c>
      <c r="C40" s="109"/>
      <c r="D40" s="25"/>
      <c r="E40" s="25"/>
      <c r="F40" s="26">
        <f t="shared" si="0"/>
        <v>0</v>
      </c>
      <c r="G40" s="25">
        <v>1</v>
      </c>
      <c r="H40" s="25"/>
      <c r="I40" s="26">
        <f t="shared" si="1"/>
        <v>1</v>
      </c>
      <c r="J40" s="27"/>
      <c r="K40" s="27"/>
      <c r="L40" s="28">
        <f t="shared" si="2"/>
        <v>0</v>
      </c>
      <c r="M40" s="25">
        <f t="shared" si="3"/>
        <v>1</v>
      </c>
      <c r="N40" s="25">
        <f t="shared" si="4"/>
        <v>0</v>
      </c>
      <c r="O40" s="26">
        <f>M40+N40</f>
        <v>1</v>
      </c>
    </row>
    <row r="41" spans="1:15" x14ac:dyDescent="0.25">
      <c r="A41" s="6">
        <v>207</v>
      </c>
      <c r="B41" s="91" t="s">
        <v>66</v>
      </c>
      <c r="C41" s="91"/>
      <c r="D41" s="25">
        <v>1</v>
      </c>
      <c r="E41" s="25"/>
      <c r="F41" s="26">
        <f t="shared" si="0"/>
        <v>1</v>
      </c>
      <c r="G41" s="25">
        <v>3</v>
      </c>
      <c r="H41" s="25">
        <v>2</v>
      </c>
      <c r="I41" s="26">
        <f t="shared" si="1"/>
        <v>5</v>
      </c>
      <c r="J41" s="27"/>
      <c r="K41" s="27"/>
      <c r="L41" s="28">
        <f t="shared" si="2"/>
        <v>0</v>
      </c>
      <c r="M41" s="25">
        <f t="shared" si="3"/>
        <v>4</v>
      </c>
      <c r="N41" s="25">
        <f t="shared" si="4"/>
        <v>2</v>
      </c>
      <c r="O41" s="26">
        <f t="shared" si="5"/>
        <v>6</v>
      </c>
    </row>
    <row r="42" spans="1:15" x14ac:dyDescent="0.25">
      <c r="A42" s="6">
        <v>208</v>
      </c>
      <c r="B42" s="91" t="s">
        <v>67</v>
      </c>
      <c r="C42" s="91"/>
      <c r="D42" s="25">
        <v>1</v>
      </c>
      <c r="E42" s="25">
        <v>1</v>
      </c>
      <c r="F42" s="26">
        <f t="shared" si="0"/>
        <v>2</v>
      </c>
      <c r="G42" s="25"/>
      <c r="H42" s="25"/>
      <c r="I42" s="26">
        <f t="shared" si="1"/>
        <v>0</v>
      </c>
      <c r="J42" s="27"/>
      <c r="K42" s="27"/>
      <c r="L42" s="28">
        <f t="shared" si="2"/>
        <v>0</v>
      </c>
      <c r="M42" s="25">
        <f t="shared" si="3"/>
        <v>1</v>
      </c>
      <c r="N42" s="25">
        <f t="shared" si="4"/>
        <v>1</v>
      </c>
      <c r="O42" s="26">
        <f t="shared" si="5"/>
        <v>2</v>
      </c>
    </row>
    <row r="43" spans="1:15" x14ac:dyDescent="0.25">
      <c r="A43" s="6">
        <v>209</v>
      </c>
      <c r="B43" s="91" t="s">
        <v>68</v>
      </c>
      <c r="C43" s="91"/>
      <c r="D43" s="25">
        <v>3</v>
      </c>
      <c r="E43" s="25">
        <v>4</v>
      </c>
      <c r="F43" s="26">
        <f t="shared" si="0"/>
        <v>7</v>
      </c>
      <c r="G43" s="25">
        <v>1</v>
      </c>
      <c r="H43" s="25">
        <v>1</v>
      </c>
      <c r="I43" s="26">
        <f t="shared" si="1"/>
        <v>2</v>
      </c>
      <c r="J43" s="27"/>
      <c r="K43" s="27"/>
      <c r="L43" s="28">
        <f t="shared" si="2"/>
        <v>0</v>
      </c>
      <c r="M43" s="25">
        <f t="shared" si="3"/>
        <v>4</v>
      </c>
      <c r="N43" s="25">
        <f t="shared" si="4"/>
        <v>5</v>
      </c>
      <c r="O43" s="26">
        <f t="shared" si="5"/>
        <v>9</v>
      </c>
    </row>
    <row r="44" spans="1:15" x14ac:dyDescent="0.25">
      <c r="A44" s="6">
        <v>212</v>
      </c>
      <c r="B44" s="108" t="s">
        <v>69</v>
      </c>
      <c r="C44" s="109"/>
      <c r="D44" s="25"/>
      <c r="E44" s="25"/>
      <c r="F44" s="26">
        <f>D44+E44</f>
        <v>0</v>
      </c>
      <c r="G44" s="25"/>
      <c r="H44" s="25">
        <v>1</v>
      </c>
      <c r="I44" s="26">
        <f>G44+H44</f>
        <v>1</v>
      </c>
      <c r="J44" s="27"/>
      <c r="K44" s="27"/>
      <c r="L44" s="28">
        <f t="shared" si="2"/>
        <v>0</v>
      </c>
      <c r="M44" s="25">
        <f t="shared" si="3"/>
        <v>0</v>
      </c>
      <c r="N44" s="25">
        <f t="shared" si="4"/>
        <v>1</v>
      </c>
      <c r="O44" s="26">
        <f>M44+N44</f>
        <v>1</v>
      </c>
    </row>
    <row r="45" spans="1:15" x14ac:dyDescent="0.25">
      <c r="A45" s="6">
        <v>213</v>
      </c>
      <c r="B45" s="108" t="s">
        <v>70</v>
      </c>
      <c r="C45" s="109"/>
      <c r="D45" s="25"/>
      <c r="E45" s="25"/>
      <c r="F45" s="26">
        <f>D45+E45</f>
        <v>0</v>
      </c>
      <c r="G45" s="25"/>
      <c r="H45" s="25"/>
      <c r="I45" s="26">
        <f>G45+H45</f>
        <v>0</v>
      </c>
      <c r="J45" s="27"/>
      <c r="K45" s="27"/>
      <c r="L45" s="28">
        <f t="shared" si="2"/>
        <v>0</v>
      </c>
      <c r="M45" s="25">
        <f t="shared" si="3"/>
        <v>0</v>
      </c>
      <c r="N45" s="25">
        <f t="shared" si="4"/>
        <v>0</v>
      </c>
      <c r="O45" s="26">
        <f>M45+N45</f>
        <v>0</v>
      </c>
    </row>
    <row r="46" spans="1:15" x14ac:dyDescent="0.25">
      <c r="A46" s="6">
        <v>214</v>
      </c>
      <c r="B46" s="91" t="s">
        <v>71</v>
      </c>
      <c r="C46" s="91"/>
      <c r="D46" s="25"/>
      <c r="E46" s="25"/>
      <c r="F46" s="26">
        <f t="shared" si="0"/>
        <v>0</v>
      </c>
      <c r="G46" s="25"/>
      <c r="H46" s="25">
        <v>3</v>
      </c>
      <c r="I46" s="26">
        <f t="shared" si="1"/>
        <v>3</v>
      </c>
      <c r="J46" s="27"/>
      <c r="K46" s="27"/>
      <c r="L46" s="28">
        <f t="shared" si="2"/>
        <v>0</v>
      </c>
      <c r="M46" s="25">
        <f t="shared" si="3"/>
        <v>0</v>
      </c>
      <c r="N46" s="25">
        <f t="shared" si="4"/>
        <v>3</v>
      </c>
      <c r="O46" s="26">
        <f t="shared" si="5"/>
        <v>3</v>
      </c>
    </row>
    <row r="47" spans="1:15" x14ac:dyDescent="0.25">
      <c r="A47" s="6">
        <v>218</v>
      </c>
      <c r="B47" s="91" t="s">
        <v>72</v>
      </c>
      <c r="C47" s="91"/>
      <c r="D47" s="25">
        <v>1</v>
      </c>
      <c r="E47" s="25">
        <v>4</v>
      </c>
      <c r="F47" s="26">
        <f t="shared" si="0"/>
        <v>5</v>
      </c>
      <c r="G47" s="25">
        <v>4</v>
      </c>
      <c r="H47" s="25">
        <v>5</v>
      </c>
      <c r="I47" s="26">
        <f t="shared" si="1"/>
        <v>9</v>
      </c>
      <c r="J47" s="27"/>
      <c r="K47" s="27"/>
      <c r="L47" s="28">
        <f t="shared" si="2"/>
        <v>0</v>
      </c>
      <c r="M47" s="25">
        <f t="shared" si="3"/>
        <v>5</v>
      </c>
      <c r="N47" s="25">
        <f t="shared" si="4"/>
        <v>9</v>
      </c>
      <c r="O47" s="26">
        <f t="shared" si="5"/>
        <v>14</v>
      </c>
    </row>
    <row r="48" spans="1:15" x14ac:dyDescent="0.25">
      <c r="A48" s="6">
        <v>221</v>
      </c>
      <c r="B48" s="108" t="s">
        <v>133</v>
      </c>
      <c r="C48" s="109"/>
      <c r="D48" s="25"/>
      <c r="E48" s="25"/>
      <c r="F48" s="26">
        <f>D48+E48</f>
        <v>0</v>
      </c>
      <c r="G48" s="25"/>
      <c r="H48" s="25">
        <v>1</v>
      </c>
      <c r="I48" s="26">
        <f>G48+H48</f>
        <v>1</v>
      </c>
      <c r="J48" s="27"/>
      <c r="K48" s="27"/>
      <c r="L48" s="28">
        <f>SUM(J48:K48)</f>
        <v>0</v>
      </c>
      <c r="M48" s="25">
        <f>D48+G48+J48</f>
        <v>0</v>
      </c>
      <c r="N48" s="25">
        <f>E48+H48+K48</f>
        <v>1</v>
      </c>
      <c r="O48" s="26">
        <f>M48+N48</f>
        <v>1</v>
      </c>
    </row>
    <row r="49" spans="1:15" x14ac:dyDescent="0.25">
      <c r="A49" s="6">
        <v>225</v>
      </c>
      <c r="B49" s="91" t="s">
        <v>73</v>
      </c>
      <c r="C49" s="91"/>
      <c r="D49" s="25"/>
      <c r="E49" s="25"/>
      <c r="F49" s="26">
        <f t="shared" si="0"/>
        <v>0</v>
      </c>
      <c r="G49" s="25"/>
      <c r="H49" s="25">
        <v>1</v>
      </c>
      <c r="I49" s="26">
        <f t="shared" si="1"/>
        <v>1</v>
      </c>
      <c r="J49" s="27"/>
      <c r="K49" s="27"/>
      <c r="L49" s="28">
        <f t="shared" si="2"/>
        <v>0</v>
      </c>
      <c r="M49" s="25">
        <f t="shared" si="3"/>
        <v>0</v>
      </c>
      <c r="N49" s="25">
        <f t="shared" si="4"/>
        <v>1</v>
      </c>
      <c r="O49" s="26">
        <f t="shared" si="5"/>
        <v>1</v>
      </c>
    </row>
    <row r="50" spans="1:15" x14ac:dyDescent="0.25">
      <c r="A50" s="6">
        <v>226</v>
      </c>
      <c r="B50" s="91" t="s">
        <v>74</v>
      </c>
      <c r="C50" s="91"/>
      <c r="D50" s="25"/>
      <c r="E50" s="25"/>
      <c r="F50" s="26">
        <f t="shared" si="0"/>
        <v>0</v>
      </c>
      <c r="G50" s="25"/>
      <c r="H50" s="25"/>
      <c r="I50" s="26">
        <f t="shared" si="1"/>
        <v>0</v>
      </c>
      <c r="J50" s="27"/>
      <c r="K50" s="27"/>
      <c r="L50" s="28">
        <f t="shared" si="2"/>
        <v>0</v>
      </c>
      <c r="M50" s="25">
        <f t="shared" si="3"/>
        <v>0</v>
      </c>
      <c r="N50" s="25">
        <f t="shared" si="4"/>
        <v>0</v>
      </c>
      <c r="O50" s="26">
        <f t="shared" si="5"/>
        <v>0</v>
      </c>
    </row>
    <row r="51" spans="1:15" x14ac:dyDescent="0.25">
      <c r="A51" s="6">
        <v>227</v>
      </c>
      <c r="B51" s="91" t="s">
        <v>75</v>
      </c>
      <c r="C51" s="91"/>
      <c r="D51" s="25"/>
      <c r="E51" s="25"/>
      <c r="F51" s="26">
        <f t="shared" si="0"/>
        <v>0</v>
      </c>
      <c r="G51" s="25"/>
      <c r="H51" s="25"/>
      <c r="I51" s="26">
        <f t="shared" si="1"/>
        <v>0</v>
      </c>
      <c r="J51" s="27"/>
      <c r="K51" s="27"/>
      <c r="L51" s="28">
        <f t="shared" si="2"/>
        <v>0</v>
      </c>
      <c r="M51" s="25">
        <f t="shared" si="3"/>
        <v>0</v>
      </c>
      <c r="N51" s="25">
        <f t="shared" si="4"/>
        <v>0</v>
      </c>
      <c r="O51" s="26">
        <f t="shared" si="5"/>
        <v>0</v>
      </c>
    </row>
    <row r="52" spans="1:15" x14ac:dyDescent="0.25">
      <c r="A52" s="6">
        <v>228</v>
      </c>
      <c r="B52" s="91" t="s">
        <v>76</v>
      </c>
      <c r="C52" s="91"/>
      <c r="D52" s="25"/>
      <c r="E52" s="25"/>
      <c r="F52" s="26">
        <f t="shared" si="0"/>
        <v>0</v>
      </c>
      <c r="G52" s="25"/>
      <c r="H52" s="25"/>
      <c r="I52" s="26">
        <f t="shared" si="1"/>
        <v>0</v>
      </c>
      <c r="J52" s="27"/>
      <c r="K52" s="27"/>
      <c r="L52" s="28">
        <f t="shared" si="2"/>
        <v>0</v>
      </c>
      <c r="M52" s="25">
        <f t="shared" si="3"/>
        <v>0</v>
      </c>
      <c r="N52" s="25">
        <f t="shared" si="4"/>
        <v>0</v>
      </c>
      <c r="O52" s="26">
        <f t="shared" si="5"/>
        <v>0</v>
      </c>
    </row>
    <row r="53" spans="1:15" x14ac:dyDescent="0.25">
      <c r="A53" s="6">
        <v>235</v>
      </c>
      <c r="B53" s="91" t="s">
        <v>77</v>
      </c>
      <c r="C53" s="91"/>
      <c r="D53" s="25">
        <v>1</v>
      </c>
      <c r="E53" s="25">
        <v>6</v>
      </c>
      <c r="F53" s="26">
        <f t="shared" si="0"/>
        <v>7</v>
      </c>
      <c r="G53" s="25"/>
      <c r="H53" s="25">
        <v>3</v>
      </c>
      <c r="I53" s="26">
        <f t="shared" si="1"/>
        <v>3</v>
      </c>
      <c r="J53" s="27"/>
      <c r="K53" s="27"/>
      <c r="L53" s="28">
        <f t="shared" si="2"/>
        <v>0</v>
      </c>
      <c r="M53" s="25">
        <f t="shared" si="3"/>
        <v>1</v>
      </c>
      <c r="N53" s="25">
        <f t="shared" si="4"/>
        <v>9</v>
      </c>
      <c r="O53" s="26">
        <f t="shared" si="5"/>
        <v>10</v>
      </c>
    </row>
    <row r="54" spans="1:15" x14ac:dyDescent="0.25">
      <c r="A54" s="6">
        <v>249</v>
      </c>
      <c r="B54" s="108" t="s">
        <v>78</v>
      </c>
      <c r="C54" s="109"/>
      <c r="D54" s="25"/>
      <c r="E54" s="25">
        <v>1</v>
      </c>
      <c r="F54" s="26">
        <f t="shared" si="0"/>
        <v>1</v>
      </c>
      <c r="G54" s="25"/>
      <c r="H54" s="25"/>
      <c r="I54" s="26">
        <f t="shared" si="1"/>
        <v>0</v>
      </c>
      <c r="J54" s="27"/>
      <c r="K54" s="27"/>
      <c r="L54" s="28">
        <f t="shared" si="2"/>
        <v>0</v>
      </c>
      <c r="M54" s="25">
        <f t="shared" si="3"/>
        <v>0</v>
      </c>
      <c r="N54" s="25">
        <f t="shared" si="4"/>
        <v>1</v>
      </c>
      <c r="O54" s="26">
        <f t="shared" si="5"/>
        <v>1</v>
      </c>
    </row>
    <row r="55" spans="1:15" x14ac:dyDescent="0.25">
      <c r="A55" s="6">
        <v>251</v>
      </c>
      <c r="B55" s="108" t="s">
        <v>134</v>
      </c>
      <c r="C55" s="109"/>
      <c r="D55" s="25"/>
      <c r="E55" s="25"/>
      <c r="F55" s="26">
        <f>D55+E55</f>
        <v>0</v>
      </c>
      <c r="G55" s="25">
        <v>3</v>
      </c>
      <c r="H55" s="25"/>
      <c r="I55" s="26">
        <f>G55+H55</f>
        <v>3</v>
      </c>
      <c r="J55" s="27"/>
      <c r="K55" s="27"/>
      <c r="L55" s="28">
        <f>SUM(J55:K55)</f>
        <v>0</v>
      </c>
      <c r="M55" s="25">
        <f>D55+G55+J55</f>
        <v>3</v>
      </c>
      <c r="N55" s="25">
        <f>E55+H55+K55</f>
        <v>0</v>
      </c>
      <c r="O55" s="26">
        <f>M55+N55</f>
        <v>3</v>
      </c>
    </row>
    <row r="56" spans="1:15" x14ac:dyDescent="0.25">
      <c r="A56" s="6">
        <v>252</v>
      </c>
      <c r="B56" s="108" t="s">
        <v>135</v>
      </c>
      <c r="C56" s="109"/>
      <c r="D56" s="25"/>
      <c r="E56" s="25"/>
      <c r="F56" s="26">
        <f>D56+E56</f>
        <v>0</v>
      </c>
      <c r="G56" s="25"/>
      <c r="H56" s="25">
        <v>1</v>
      </c>
      <c r="I56" s="26">
        <f>G56+H56</f>
        <v>1</v>
      </c>
      <c r="J56" s="27"/>
      <c r="K56" s="27"/>
      <c r="L56" s="28">
        <f>SUM(J56:K56)</f>
        <v>0</v>
      </c>
      <c r="M56" s="25">
        <f>D56+G56+J56</f>
        <v>0</v>
      </c>
      <c r="N56" s="25">
        <f>E56+H56+K56</f>
        <v>1</v>
      </c>
      <c r="O56" s="26">
        <f>M56+N56</f>
        <v>1</v>
      </c>
    </row>
    <row r="57" spans="1:15" x14ac:dyDescent="0.25">
      <c r="A57" s="6">
        <v>254</v>
      </c>
      <c r="B57" s="108" t="s">
        <v>79</v>
      </c>
      <c r="C57" s="109"/>
      <c r="D57" s="25"/>
      <c r="E57" s="25"/>
      <c r="F57" s="26">
        <f>D57+E57</f>
        <v>0</v>
      </c>
      <c r="G57" s="25">
        <v>3</v>
      </c>
      <c r="H57" s="25">
        <v>5</v>
      </c>
      <c r="I57" s="26">
        <f>G57+H57</f>
        <v>8</v>
      </c>
      <c r="J57" s="27">
        <v>1</v>
      </c>
      <c r="K57" s="27"/>
      <c r="L57" s="28">
        <f t="shared" si="2"/>
        <v>1</v>
      </c>
      <c r="M57" s="25">
        <f t="shared" si="3"/>
        <v>4</v>
      </c>
      <c r="N57" s="25">
        <f t="shared" si="4"/>
        <v>5</v>
      </c>
      <c r="O57" s="26">
        <f>M57+N57</f>
        <v>9</v>
      </c>
    </row>
    <row r="58" spans="1:15" x14ac:dyDescent="0.25">
      <c r="A58" s="6">
        <v>255</v>
      </c>
      <c r="B58" s="91" t="s">
        <v>80</v>
      </c>
      <c r="C58" s="91"/>
      <c r="D58" s="25"/>
      <c r="E58" s="25"/>
      <c r="F58" s="26">
        <f t="shared" si="0"/>
        <v>0</v>
      </c>
      <c r="G58" s="25">
        <v>1</v>
      </c>
      <c r="H58" s="25">
        <v>3</v>
      </c>
      <c r="I58" s="26">
        <f t="shared" si="1"/>
        <v>4</v>
      </c>
      <c r="J58" s="27"/>
      <c r="K58" s="27"/>
      <c r="L58" s="28">
        <f t="shared" si="2"/>
        <v>0</v>
      </c>
      <c r="M58" s="25">
        <f t="shared" si="3"/>
        <v>1</v>
      </c>
      <c r="N58" s="25">
        <f t="shared" si="4"/>
        <v>3</v>
      </c>
      <c r="O58" s="26">
        <f t="shared" si="5"/>
        <v>4</v>
      </c>
    </row>
    <row r="59" spans="1:15" x14ac:dyDescent="0.25">
      <c r="A59" s="6">
        <v>256</v>
      </c>
      <c r="B59" s="108" t="s">
        <v>136</v>
      </c>
      <c r="C59" s="109"/>
      <c r="D59" s="25"/>
      <c r="E59" s="25"/>
      <c r="F59" s="26">
        <f>D59+E59</f>
        <v>0</v>
      </c>
      <c r="G59" s="25">
        <v>1</v>
      </c>
      <c r="H59" s="25"/>
      <c r="I59" s="26">
        <f>G59+H59</f>
        <v>1</v>
      </c>
      <c r="J59" s="27"/>
      <c r="K59" s="27"/>
      <c r="L59" s="28">
        <f>SUM(J59:K59)</f>
        <v>0</v>
      </c>
      <c r="M59" s="25">
        <f>D59+G59+J59</f>
        <v>1</v>
      </c>
      <c r="N59" s="25">
        <f>E59+H59+K59</f>
        <v>0</v>
      </c>
      <c r="O59" s="26">
        <f>M59+N59</f>
        <v>1</v>
      </c>
    </row>
    <row r="60" spans="1:15" x14ac:dyDescent="0.25">
      <c r="A60" s="6">
        <v>257</v>
      </c>
      <c r="B60" s="108" t="s">
        <v>81</v>
      </c>
      <c r="C60" s="109"/>
      <c r="D60" s="25"/>
      <c r="E60" s="25"/>
      <c r="F60" s="26">
        <f t="shared" si="0"/>
        <v>0</v>
      </c>
      <c r="G60" s="25"/>
      <c r="H60" s="25"/>
      <c r="I60" s="26">
        <f t="shared" si="1"/>
        <v>0</v>
      </c>
      <c r="J60" s="27"/>
      <c r="K60" s="27"/>
      <c r="L60" s="28">
        <f t="shared" si="2"/>
        <v>0</v>
      </c>
      <c r="M60" s="25">
        <f t="shared" si="3"/>
        <v>0</v>
      </c>
      <c r="N60" s="25">
        <f t="shared" si="4"/>
        <v>0</v>
      </c>
      <c r="O60" s="26">
        <f>M60+N60</f>
        <v>0</v>
      </c>
    </row>
    <row r="61" spans="1:15" x14ac:dyDescent="0.25">
      <c r="A61" s="6">
        <v>258</v>
      </c>
      <c r="B61" s="91" t="s">
        <v>82</v>
      </c>
      <c r="C61" s="91"/>
      <c r="D61" s="25"/>
      <c r="E61" s="25"/>
      <c r="F61" s="26">
        <f t="shared" si="0"/>
        <v>0</v>
      </c>
      <c r="G61" s="25"/>
      <c r="H61" s="25">
        <v>1</v>
      </c>
      <c r="I61" s="26">
        <f t="shared" si="1"/>
        <v>1</v>
      </c>
      <c r="J61" s="27"/>
      <c r="K61" s="27"/>
      <c r="L61" s="28">
        <f t="shared" si="2"/>
        <v>0</v>
      </c>
      <c r="M61" s="25">
        <f t="shared" si="3"/>
        <v>0</v>
      </c>
      <c r="N61" s="25">
        <f t="shared" si="4"/>
        <v>1</v>
      </c>
      <c r="O61" s="26">
        <f t="shared" si="5"/>
        <v>1</v>
      </c>
    </row>
    <row r="62" spans="1:15" x14ac:dyDescent="0.25">
      <c r="A62" s="6">
        <v>259</v>
      </c>
      <c r="B62" s="108" t="s">
        <v>83</v>
      </c>
      <c r="C62" s="109"/>
      <c r="D62" s="25"/>
      <c r="E62" s="25">
        <v>1</v>
      </c>
      <c r="F62" s="26">
        <f>D62+E62</f>
        <v>1</v>
      </c>
      <c r="G62" s="25">
        <v>4</v>
      </c>
      <c r="H62" s="25"/>
      <c r="I62" s="26">
        <f>G62+H62</f>
        <v>4</v>
      </c>
      <c r="J62" s="27"/>
      <c r="K62" s="27"/>
      <c r="L62" s="28">
        <f t="shared" si="2"/>
        <v>0</v>
      </c>
      <c r="M62" s="25">
        <f t="shared" si="3"/>
        <v>4</v>
      </c>
      <c r="N62" s="25">
        <f t="shared" si="4"/>
        <v>1</v>
      </c>
      <c r="O62" s="26">
        <f>M62+N62</f>
        <v>5</v>
      </c>
    </row>
    <row r="63" spans="1:15" x14ac:dyDescent="0.25">
      <c r="A63" s="6">
        <v>261</v>
      </c>
      <c r="B63" s="108" t="s">
        <v>84</v>
      </c>
      <c r="C63" s="109"/>
      <c r="D63" s="25"/>
      <c r="E63" s="25"/>
      <c r="F63" s="26">
        <f t="shared" si="0"/>
        <v>0</v>
      </c>
      <c r="G63" s="25"/>
      <c r="H63" s="25"/>
      <c r="I63" s="26">
        <f t="shared" si="1"/>
        <v>0</v>
      </c>
      <c r="J63" s="27"/>
      <c r="K63" s="27"/>
      <c r="L63" s="28">
        <f t="shared" si="2"/>
        <v>0</v>
      </c>
      <c r="M63" s="25">
        <f t="shared" si="3"/>
        <v>0</v>
      </c>
      <c r="N63" s="25">
        <f t="shared" si="4"/>
        <v>0</v>
      </c>
      <c r="O63" s="26">
        <f>M63+N63</f>
        <v>0</v>
      </c>
    </row>
    <row r="64" spans="1:15" x14ac:dyDescent="0.25">
      <c r="A64" s="6">
        <v>262</v>
      </c>
      <c r="B64" s="91" t="s">
        <v>85</v>
      </c>
      <c r="C64" s="91"/>
      <c r="D64" s="25">
        <v>6</v>
      </c>
      <c r="E64" s="25">
        <v>3</v>
      </c>
      <c r="F64" s="26">
        <f t="shared" si="0"/>
        <v>9</v>
      </c>
      <c r="G64" s="25">
        <v>1</v>
      </c>
      <c r="H64" s="25">
        <v>2</v>
      </c>
      <c r="I64" s="26">
        <f t="shared" si="1"/>
        <v>3</v>
      </c>
      <c r="J64" s="27"/>
      <c r="K64" s="27"/>
      <c r="L64" s="28">
        <f t="shared" si="2"/>
        <v>0</v>
      </c>
      <c r="M64" s="25">
        <f t="shared" si="3"/>
        <v>7</v>
      </c>
      <c r="N64" s="25">
        <f t="shared" si="4"/>
        <v>5</v>
      </c>
      <c r="O64" s="26">
        <f t="shared" si="5"/>
        <v>12</v>
      </c>
    </row>
    <row r="65" spans="1:15" x14ac:dyDescent="0.25">
      <c r="A65" s="6">
        <v>279</v>
      </c>
      <c r="B65" s="108" t="s">
        <v>124</v>
      </c>
      <c r="C65" s="109"/>
      <c r="D65" s="25"/>
      <c r="E65" s="25"/>
      <c r="F65" s="26">
        <f t="shared" si="0"/>
        <v>0</v>
      </c>
      <c r="G65" s="25"/>
      <c r="H65" s="25">
        <v>1</v>
      </c>
      <c r="I65" s="26">
        <f t="shared" si="1"/>
        <v>1</v>
      </c>
      <c r="J65" s="27"/>
      <c r="K65" s="27"/>
      <c r="L65" s="28">
        <f t="shared" si="2"/>
        <v>0</v>
      </c>
      <c r="M65" s="25">
        <f t="shared" si="3"/>
        <v>0</v>
      </c>
      <c r="N65" s="25">
        <f t="shared" si="4"/>
        <v>1</v>
      </c>
      <c r="O65" s="26">
        <f t="shared" si="5"/>
        <v>1</v>
      </c>
    </row>
    <row r="66" spans="1:15" x14ac:dyDescent="0.25">
      <c r="A66" s="6">
        <v>303</v>
      </c>
      <c r="B66" s="108" t="s">
        <v>86</v>
      </c>
      <c r="C66" s="109"/>
      <c r="D66" s="25"/>
      <c r="E66" s="25">
        <v>1</v>
      </c>
      <c r="F66" s="26">
        <f t="shared" si="0"/>
        <v>1</v>
      </c>
      <c r="G66" s="25"/>
      <c r="H66" s="25">
        <v>1</v>
      </c>
      <c r="I66" s="26">
        <f t="shared" si="1"/>
        <v>1</v>
      </c>
      <c r="J66" s="27"/>
      <c r="K66" s="27"/>
      <c r="L66" s="28">
        <f t="shared" si="2"/>
        <v>0</v>
      </c>
      <c r="M66" s="25">
        <f t="shared" si="3"/>
        <v>0</v>
      </c>
      <c r="N66" s="25">
        <f t="shared" si="4"/>
        <v>2</v>
      </c>
      <c r="O66" s="26">
        <f>M66+N66</f>
        <v>2</v>
      </c>
    </row>
    <row r="67" spans="1:15" x14ac:dyDescent="0.25">
      <c r="A67" s="6">
        <v>304</v>
      </c>
      <c r="B67" s="91" t="s">
        <v>87</v>
      </c>
      <c r="C67" s="91"/>
      <c r="D67" s="25">
        <v>1</v>
      </c>
      <c r="E67" s="25"/>
      <c r="F67" s="26">
        <f t="shared" si="0"/>
        <v>1</v>
      </c>
      <c r="G67" s="25">
        <v>2</v>
      </c>
      <c r="H67" s="25">
        <v>3</v>
      </c>
      <c r="I67" s="26">
        <f t="shared" si="1"/>
        <v>5</v>
      </c>
      <c r="J67" s="27"/>
      <c r="K67" s="27"/>
      <c r="L67" s="28">
        <f t="shared" si="2"/>
        <v>0</v>
      </c>
      <c r="M67" s="25">
        <f t="shared" si="3"/>
        <v>3</v>
      </c>
      <c r="N67" s="25">
        <f t="shared" si="4"/>
        <v>3</v>
      </c>
      <c r="O67" s="26">
        <f t="shared" si="5"/>
        <v>6</v>
      </c>
    </row>
    <row r="68" spans="1:15" x14ac:dyDescent="0.25">
      <c r="A68" s="6">
        <v>306</v>
      </c>
      <c r="B68" s="91" t="s">
        <v>88</v>
      </c>
      <c r="C68" s="91"/>
      <c r="D68" s="25"/>
      <c r="E68" s="25"/>
      <c r="F68" s="26">
        <f t="shared" si="0"/>
        <v>0</v>
      </c>
      <c r="G68" s="25">
        <v>8</v>
      </c>
      <c r="H68" s="25">
        <v>2</v>
      </c>
      <c r="I68" s="26">
        <f t="shared" si="1"/>
        <v>10</v>
      </c>
      <c r="J68" s="27"/>
      <c r="K68" s="27"/>
      <c r="L68" s="28">
        <f t="shared" si="2"/>
        <v>0</v>
      </c>
      <c r="M68" s="25">
        <f t="shared" si="3"/>
        <v>8</v>
      </c>
      <c r="N68" s="25">
        <f t="shared" si="4"/>
        <v>2</v>
      </c>
      <c r="O68" s="26">
        <f t="shared" si="5"/>
        <v>10</v>
      </c>
    </row>
    <row r="69" spans="1:15" x14ac:dyDescent="0.25">
      <c r="A69" s="6">
        <v>310</v>
      </c>
      <c r="B69" s="108" t="s">
        <v>89</v>
      </c>
      <c r="C69" s="109"/>
      <c r="D69" s="25"/>
      <c r="E69" s="25"/>
      <c r="F69" s="26">
        <f t="shared" si="0"/>
        <v>0</v>
      </c>
      <c r="G69" s="25"/>
      <c r="H69" s="25">
        <v>1</v>
      </c>
      <c r="I69" s="26">
        <f t="shared" si="1"/>
        <v>1</v>
      </c>
      <c r="J69" s="27"/>
      <c r="K69" s="27"/>
      <c r="L69" s="28">
        <f t="shared" si="2"/>
        <v>0</v>
      </c>
      <c r="M69" s="25">
        <f t="shared" si="3"/>
        <v>0</v>
      </c>
      <c r="N69" s="25">
        <f t="shared" si="4"/>
        <v>1</v>
      </c>
      <c r="O69" s="26">
        <f t="shared" ref="O69:O76" si="6">M69+N69</f>
        <v>1</v>
      </c>
    </row>
    <row r="70" spans="1:15" x14ac:dyDescent="0.25">
      <c r="A70" s="6">
        <v>313</v>
      </c>
      <c r="B70" s="108" t="s">
        <v>90</v>
      </c>
      <c r="C70" s="109"/>
      <c r="D70" s="25"/>
      <c r="E70" s="25"/>
      <c r="F70" s="26">
        <f>D70+E70</f>
        <v>0</v>
      </c>
      <c r="G70" s="25"/>
      <c r="H70" s="25"/>
      <c r="I70" s="26">
        <f>G70+H70</f>
        <v>0</v>
      </c>
      <c r="J70" s="27"/>
      <c r="K70" s="27"/>
      <c r="L70" s="28">
        <f t="shared" si="2"/>
        <v>0</v>
      </c>
      <c r="M70" s="25">
        <f t="shared" si="3"/>
        <v>0</v>
      </c>
      <c r="N70" s="25">
        <f t="shared" si="4"/>
        <v>0</v>
      </c>
      <c r="O70" s="26">
        <f t="shared" si="6"/>
        <v>0</v>
      </c>
    </row>
    <row r="71" spans="1:15" x14ac:dyDescent="0.25">
      <c r="A71" s="6">
        <v>314</v>
      </c>
      <c r="B71" s="108" t="s">
        <v>91</v>
      </c>
      <c r="C71" s="109"/>
      <c r="D71" s="25">
        <v>1</v>
      </c>
      <c r="E71" s="25">
        <v>1</v>
      </c>
      <c r="F71" s="26">
        <f>D71+E71</f>
        <v>2</v>
      </c>
      <c r="G71" s="25">
        <v>1</v>
      </c>
      <c r="H71" s="25">
        <v>1</v>
      </c>
      <c r="I71" s="26">
        <f>G71+H71</f>
        <v>2</v>
      </c>
      <c r="J71" s="27"/>
      <c r="K71" s="27"/>
      <c r="L71" s="28">
        <f t="shared" si="2"/>
        <v>0</v>
      </c>
      <c r="M71" s="25">
        <f t="shared" si="3"/>
        <v>2</v>
      </c>
      <c r="N71" s="25">
        <f t="shared" si="4"/>
        <v>2</v>
      </c>
      <c r="O71" s="26">
        <f t="shared" si="6"/>
        <v>4</v>
      </c>
    </row>
    <row r="72" spans="1:15" x14ac:dyDescent="0.25">
      <c r="A72" s="6">
        <v>315</v>
      </c>
      <c r="B72" s="108" t="s">
        <v>92</v>
      </c>
      <c r="C72" s="109"/>
      <c r="D72" s="25"/>
      <c r="E72" s="25"/>
      <c r="F72" s="26">
        <f t="shared" si="0"/>
        <v>0</v>
      </c>
      <c r="G72" s="25">
        <v>1</v>
      </c>
      <c r="H72" s="25"/>
      <c r="I72" s="26">
        <f t="shared" si="1"/>
        <v>1</v>
      </c>
      <c r="J72" s="27"/>
      <c r="K72" s="27"/>
      <c r="L72" s="28">
        <f t="shared" si="2"/>
        <v>0</v>
      </c>
      <c r="M72" s="25">
        <f t="shared" si="3"/>
        <v>1</v>
      </c>
      <c r="N72" s="25">
        <f t="shared" si="4"/>
        <v>0</v>
      </c>
      <c r="O72" s="26">
        <f t="shared" si="6"/>
        <v>1</v>
      </c>
    </row>
    <row r="73" spans="1:15" x14ac:dyDescent="0.25">
      <c r="A73" s="6">
        <v>319</v>
      </c>
      <c r="B73" s="108" t="s">
        <v>125</v>
      </c>
      <c r="C73" s="109"/>
      <c r="D73" s="25">
        <v>1</v>
      </c>
      <c r="E73" s="25"/>
      <c r="F73" s="26">
        <f>D73+E73</f>
        <v>1</v>
      </c>
      <c r="G73" s="25"/>
      <c r="H73" s="25"/>
      <c r="I73" s="26">
        <f>G73+H73</f>
        <v>0</v>
      </c>
      <c r="J73" s="27"/>
      <c r="K73" s="27"/>
      <c r="L73" s="28">
        <f>SUM(J73:K73)</f>
        <v>0</v>
      </c>
      <c r="M73" s="25">
        <f t="shared" si="3"/>
        <v>1</v>
      </c>
      <c r="N73" s="25">
        <f t="shared" si="4"/>
        <v>0</v>
      </c>
      <c r="O73" s="26">
        <f t="shared" si="6"/>
        <v>1</v>
      </c>
    </row>
    <row r="74" spans="1:15" x14ac:dyDescent="0.25">
      <c r="A74" s="6">
        <v>320</v>
      </c>
      <c r="B74" s="108" t="s">
        <v>126</v>
      </c>
      <c r="C74" s="109"/>
      <c r="D74" s="25"/>
      <c r="E74" s="25"/>
      <c r="F74" s="26">
        <f>D74+E74</f>
        <v>0</v>
      </c>
      <c r="G74" s="25"/>
      <c r="H74" s="25">
        <v>1</v>
      </c>
      <c r="I74" s="26">
        <f>G74+H74</f>
        <v>1</v>
      </c>
      <c r="J74" s="27"/>
      <c r="K74" s="27"/>
      <c r="L74" s="28">
        <f>SUM(J74:K74)</f>
        <v>0</v>
      </c>
      <c r="M74" s="25">
        <f>D74+G74+J74</f>
        <v>0</v>
      </c>
      <c r="N74" s="25">
        <f>E74+H74+K74</f>
        <v>1</v>
      </c>
      <c r="O74" s="26">
        <f t="shared" si="6"/>
        <v>1</v>
      </c>
    </row>
    <row r="75" spans="1:15" x14ac:dyDescent="0.25">
      <c r="A75" s="6">
        <v>322</v>
      </c>
      <c r="B75" s="91" t="s">
        <v>93</v>
      </c>
      <c r="C75" s="91"/>
      <c r="D75" s="25">
        <v>1</v>
      </c>
      <c r="E75" s="25"/>
      <c r="F75" s="26">
        <f>D75+E75</f>
        <v>1</v>
      </c>
      <c r="G75" s="25">
        <v>1</v>
      </c>
      <c r="H75" s="25">
        <v>1</v>
      </c>
      <c r="I75" s="26">
        <f>G75+H75</f>
        <v>2</v>
      </c>
      <c r="J75" s="27"/>
      <c r="K75" s="27"/>
      <c r="L75" s="28">
        <f>SUM(J75:K75)</f>
        <v>0</v>
      </c>
      <c r="M75" s="25">
        <f t="shared" ref="M75:M115" si="7">D75+G75+J75</f>
        <v>2</v>
      </c>
      <c r="N75" s="25">
        <f t="shared" ref="N75:N115" si="8">E75+H75+K75</f>
        <v>1</v>
      </c>
      <c r="O75" s="26">
        <f t="shared" si="6"/>
        <v>3</v>
      </c>
    </row>
    <row r="76" spans="1:15" x14ac:dyDescent="0.25">
      <c r="A76" s="29">
        <v>325</v>
      </c>
      <c r="B76" s="108" t="s">
        <v>127</v>
      </c>
      <c r="C76" s="111"/>
      <c r="D76" s="25"/>
      <c r="E76" s="25"/>
      <c r="F76" s="26">
        <f>D76+E76</f>
        <v>0</v>
      </c>
      <c r="G76" s="25">
        <v>2</v>
      </c>
      <c r="H76" s="25">
        <v>2</v>
      </c>
      <c r="I76" s="26">
        <f>G76+H76</f>
        <v>4</v>
      </c>
      <c r="J76" s="27"/>
      <c r="K76" s="27"/>
      <c r="L76" s="28">
        <f>SUM(J76:K76)</f>
        <v>0</v>
      </c>
      <c r="M76" s="25">
        <f t="shared" si="7"/>
        <v>2</v>
      </c>
      <c r="N76" s="25">
        <f t="shared" si="8"/>
        <v>2</v>
      </c>
      <c r="O76" s="26">
        <f t="shared" si="6"/>
        <v>4</v>
      </c>
    </row>
    <row r="77" spans="1:15" x14ac:dyDescent="0.25">
      <c r="A77" s="6">
        <v>327</v>
      </c>
      <c r="B77" s="91" t="s">
        <v>94</v>
      </c>
      <c r="C77" s="91"/>
      <c r="D77" s="25">
        <v>1</v>
      </c>
      <c r="E77" s="25"/>
      <c r="F77" s="26">
        <f t="shared" si="0"/>
        <v>1</v>
      </c>
      <c r="G77" s="25"/>
      <c r="H77" s="25"/>
      <c r="I77" s="26">
        <f t="shared" si="1"/>
        <v>0</v>
      </c>
      <c r="J77" s="27"/>
      <c r="K77" s="27"/>
      <c r="L77" s="28">
        <f t="shared" si="2"/>
        <v>0</v>
      </c>
      <c r="M77" s="25">
        <f t="shared" si="7"/>
        <v>1</v>
      </c>
      <c r="N77" s="25">
        <f t="shared" si="8"/>
        <v>0</v>
      </c>
      <c r="O77" s="26">
        <f t="shared" si="5"/>
        <v>1</v>
      </c>
    </row>
    <row r="78" spans="1:15" x14ac:dyDescent="0.25">
      <c r="A78" s="6">
        <v>328</v>
      </c>
      <c r="B78" s="108" t="s">
        <v>128</v>
      </c>
      <c r="C78" s="109"/>
      <c r="D78" s="25">
        <v>1</v>
      </c>
      <c r="E78" s="25">
        <v>2</v>
      </c>
      <c r="F78" s="26">
        <f>D78+E78</f>
        <v>3</v>
      </c>
      <c r="G78" s="25"/>
      <c r="H78" s="25"/>
      <c r="I78" s="26">
        <f>G78+H78</f>
        <v>0</v>
      </c>
      <c r="J78" s="27"/>
      <c r="K78" s="27"/>
      <c r="L78" s="28">
        <f>SUM(J78:K78)</f>
        <v>0</v>
      </c>
      <c r="M78" s="25">
        <f t="shared" si="7"/>
        <v>1</v>
      </c>
      <c r="N78" s="25">
        <f t="shared" si="8"/>
        <v>2</v>
      </c>
      <c r="O78" s="26">
        <f>M78+N78</f>
        <v>3</v>
      </c>
    </row>
    <row r="79" spans="1:15" x14ac:dyDescent="0.25">
      <c r="A79" s="6">
        <v>334</v>
      </c>
      <c r="B79" s="108" t="s">
        <v>95</v>
      </c>
      <c r="C79" s="109"/>
      <c r="D79" s="25"/>
      <c r="E79" s="25"/>
      <c r="F79" s="26">
        <f t="shared" si="0"/>
        <v>0</v>
      </c>
      <c r="G79" s="25">
        <v>2</v>
      </c>
      <c r="H79" s="25"/>
      <c r="I79" s="26">
        <f t="shared" si="1"/>
        <v>2</v>
      </c>
      <c r="J79" s="27"/>
      <c r="K79" s="27"/>
      <c r="L79" s="28">
        <f t="shared" ref="L79:L111" si="9">SUM(J79:K79)</f>
        <v>0</v>
      </c>
      <c r="M79" s="25">
        <f t="shared" si="7"/>
        <v>2</v>
      </c>
      <c r="N79" s="25">
        <f t="shared" si="8"/>
        <v>0</v>
      </c>
      <c r="O79" s="26">
        <f>M79+N79</f>
        <v>2</v>
      </c>
    </row>
    <row r="80" spans="1:15" x14ac:dyDescent="0.25">
      <c r="A80" s="6">
        <v>341</v>
      </c>
      <c r="B80" s="91" t="s">
        <v>96</v>
      </c>
      <c r="C80" s="91"/>
      <c r="D80" s="25"/>
      <c r="E80" s="25">
        <v>1</v>
      </c>
      <c r="F80" s="26">
        <f t="shared" si="0"/>
        <v>1</v>
      </c>
      <c r="G80" s="25">
        <v>1</v>
      </c>
      <c r="H80" s="25">
        <v>1</v>
      </c>
      <c r="I80" s="26">
        <f t="shared" si="1"/>
        <v>2</v>
      </c>
      <c r="J80" s="27"/>
      <c r="K80" s="27"/>
      <c r="L80" s="28">
        <f t="shared" si="9"/>
        <v>0</v>
      </c>
      <c r="M80" s="25">
        <f t="shared" si="7"/>
        <v>1</v>
      </c>
      <c r="N80" s="25">
        <f t="shared" si="8"/>
        <v>2</v>
      </c>
      <c r="O80" s="26">
        <f t="shared" si="5"/>
        <v>3</v>
      </c>
    </row>
    <row r="81" spans="1:15" x14ac:dyDescent="0.25">
      <c r="A81" s="6">
        <v>344</v>
      </c>
      <c r="B81" s="91" t="s">
        <v>97</v>
      </c>
      <c r="C81" s="91"/>
      <c r="D81" s="25"/>
      <c r="E81" s="25"/>
      <c r="F81" s="26">
        <f t="shared" si="0"/>
        <v>0</v>
      </c>
      <c r="G81" s="25"/>
      <c r="H81" s="25">
        <v>1</v>
      </c>
      <c r="I81" s="26">
        <f t="shared" si="1"/>
        <v>1</v>
      </c>
      <c r="J81" s="27"/>
      <c r="K81" s="27"/>
      <c r="L81" s="28">
        <f t="shared" si="9"/>
        <v>0</v>
      </c>
      <c r="M81" s="25">
        <f t="shared" si="7"/>
        <v>0</v>
      </c>
      <c r="N81" s="25">
        <f t="shared" si="8"/>
        <v>1</v>
      </c>
      <c r="O81" s="26">
        <f t="shared" si="5"/>
        <v>1</v>
      </c>
    </row>
    <row r="82" spans="1:15" x14ac:dyDescent="0.25">
      <c r="A82" s="6">
        <v>352</v>
      </c>
      <c r="B82" s="108" t="s">
        <v>98</v>
      </c>
      <c r="C82" s="109"/>
      <c r="D82" s="25"/>
      <c r="E82" s="25"/>
      <c r="F82" s="26">
        <f t="shared" si="0"/>
        <v>0</v>
      </c>
      <c r="G82" s="25"/>
      <c r="H82" s="25"/>
      <c r="I82" s="26">
        <f t="shared" si="1"/>
        <v>0</v>
      </c>
      <c r="J82" s="27"/>
      <c r="K82" s="27"/>
      <c r="L82" s="28">
        <f t="shared" si="9"/>
        <v>0</v>
      </c>
      <c r="M82" s="25">
        <f t="shared" si="7"/>
        <v>0</v>
      </c>
      <c r="N82" s="25">
        <f t="shared" si="8"/>
        <v>0</v>
      </c>
      <c r="O82" s="26">
        <f>M82+N82</f>
        <v>0</v>
      </c>
    </row>
    <row r="83" spans="1:15" x14ac:dyDescent="0.25">
      <c r="A83" s="6">
        <v>354</v>
      </c>
      <c r="B83" s="91" t="s">
        <v>99</v>
      </c>
      <c r="C83" s="91"/>
      <c r="D83" s="25">
        <v>13</v>
      </c>
      <c r="E83" s="25">
        <v>9</v>
      </c>
      <c r="F83" s="26">
        <f t="shared" si="0"/>
        <v>22</v>
      </c>
      <c r="G83" s="25">
        <v>14</v>
      </c>
      <c r="H83" s="25">
        <v>19</v>
      </c>
      <c r="I83" s="26">
        <f t="shared" si="1"/>
        <v>33</v>
      </c>
      <c r="J83" s="27"/>
      <c r="K83" s="27">
        <v>1</v>
      </c>
      <c r="L83" s="28">
        <f t="shared" si="9"/>
        <v>1</v>
      </c>
      <c r="M83" s="25">
        <f t="shared" si="7"/>
        <v>27</v>
      </c>
      <c r="N83" s="25">
        <f t="shared" si="8"/>
        <v>29</v>
      </c>
      <c r="O83" s="26">
        <f t="shared" si="5"/>
        <v>56</v>
      </c>
    </row>
    <row r="84" spans="1:15" x14ac:dyDescent="0.25">
      <c r="A84" s="6">
        <v>357</v>
      </c>
      <c r="B84" s="91" t="s">
        <v>100</v>
      </c>
      <c r="C84" s="91"/>
      <c r="D84" s="25"/>
      <c r="E84" s="25"/>
      <c r="F84" s="26">
        <f t="shared" si="0"/>
        <v>0</v>
      </c>
      <c r="G84" s="25">
        <v>2</v>
      </c>
      <c r="H84" s="25"/>
      <c r="I84" s="26">
        <f t="shared" si="1"/>
        <v>2</v>
      </c>
      <c r="J84" s="27"/>
      <c r="K84" s="27"/>
      <c r="L84" s="28">
        <f t="shared" si="9"/>
        <v>0</v>
      </c>
      <c r="M84" s="25">
        <f t="shared" si="7"/>
        <v>2</v>
      </c>
      <c r="N84" s="25">
        <f t="shared" si="8"/>
        <v>0</v>
      </c>
      <c r="O84" s="26">
        <f t="shared" si="5"/>
        <v>2</v>
      </c>
    </row>
    <row r="85" spans="1:15" x14ac:dyDescent="0.25">
      <c r="A85" s="7">
        <v>401</v>
      </c>
      <c r="B85" s="108" t="s">
        <v>101</v>
      </c>
      <c r="C85" s="109"/>
      <c r="D85" s="25">
        <v>1</v>
      </c>
      <c r="E85" s="25">
        <v>1</v>
      </c>
      <c r="F85" s="26">
        <f t="shared" si="0"/>
        <v>2</v>
      </c>
      <c r="G85" s="25"/>
      <c r="H85" s="25"/>
      <c r="I85" s="26">
        <f t="shared" si="1"/>
        <v>0</v>
      </c>
      <c r="J85" s="27"/>
      <c r="K85" s="27"/>
      <c r="L85" s="28">
        <f t="shared" si="9"/>
        <v>0</v>
      </c>
      <c r="M85" s="25">
        <f t="shared" si="7"/>
        <v>1</v>
      </c>
      <c r="N85" s="25">
        <f t="shared" si="8"/>
        <v>1</v>
      </c>
      <c r="O85" s="26">
        <f t="shared" si="5"/>
        <v>2</v>
      </c>
    </row>
    <row r="86" spans="1:15" x14ac:dyDescent="0.25">
      <c r="A86" s="7">
        <v>402</v>
      </c>
      <c r="B86" s="108" t="s">
        <v>102</v>
      </c>
      <c r="C86" s="109"/>
      <c r="D86" s="25">
        <v>3</v>
      </c>
      <c r="E86" s="25">
        <v>3</v>
      </c>
      <c r="F86" s="26">
        <f t="shared" si="0"/>
        <v>6</v>
      </c>
      <c r="G86" s="25"/>
      <c r="H86" s="25">
        <v>3</v>
      </c>
      <c r="I86" s="26">
        <f t="shared" si="1"/>
        <v>3</v>
      </c>
      <c r="J86" s="27"/>
      <c r="K86" s="27"/>
      <c r="L86" s="28">
        <f t="shared" si="9"/>
        <v>0</v>
      </c>
      <c r="M86" s="25">
        <f t="shared" si="7"/>
        <v>3</v>
      </c>
      <c r="N86" s="25">
        <f t="shared" si="8"/>
        <v>6</v>
      </c>
      <c r="O86" s="26">
        <f t="shared" si="5"/>
        <v>9</v>
      </c>
    </row>
    <row r="87" spans="1:15" x14ac:dyDescent="0.25">
      <c r="A87" s="7">
        <v>412</v>
      </c>
      <c r="B87" s="108" t="s">
        <v>103</v>
      </c>
      <c r="C87" s="109"/>
      <c r="D87" s="25"/>
      <c r="E87" s="25">
        <v>1</v>
      </c>
      <c r="F87" s="26">
        <f t="shared" si="0"/>
        <v>1</v>
      </c>
      <c r="G87" s="25">
        <v>1</v>
      </c>
      <c r="H87" s="25"/>
      <c r="I87" s="26">
        <f t="shared" si="1"/>
        <v>1</v>
      </c>
      <c r="J87" s="27"/>
      <c r="K87" s="27"/>
      <c r="L87" s="28">
        <f t="shared" si="9"/>
        <v>0</v>
      </c>
      <c r="M87" s="25">
        <f t="shared" si="7"/>
        <v>1</v>
      </c>
      <c r="N87" s="25">
        <f t="shared" si="8"/>
        <v>1</v>
      </c>
      <c r="O87" s="26">
        <f t="shared" si="5"/>
        <v>2</v>
      </c>
    </row>
    <row r="88" spans="1:15" x14ac:dyDescent="0.25">
      <c r="A88" s="7">
        <v>416</v>
      </c>
      <c r="B88" s="108" t="s">
        <v>104</v>
      </c>
      <c r="C88" s="109"/>
      <c r="D88" s="25"/>
      <c r="E88" s="25"/>
      <c r="F88" s="26">
        <f t="shared" ref="F88:F111" si="10">D88+E88</f>
        <v>0</v>
      </c>
      <c r="G88" s="25">
        <v>2</v>
      </c>
      <c r="H88" s="25">
        <v>1</v>
      </c>
      <c r="I88" s="26">
        <f t="shared" si="1"/>
        <v>3</v>
      </c>
      <c r="J88" s="27"/>
      <c r="K88" s="27"/>
      <c r="L88" s="28">
        <f t="shared" si="9"/>
        <v>0</v>
      </c>
      <c r="M88" s="25">
        <f t="shared" si="7"/>
        <v>2</v>
      </c>
      <c r="N88" s="25">
        <f t="shared" si="8"/>
        <v>1</v>
      </c>
      <c r="O88" s="26">
        <f t="shared" si="5"/>
        <v>3</v>
      </c>
    </row>
    <row r="89" spans="1:15" x14ac:dyDescent="0.25">
      <c r="A89" s="7">
        <v>417</v>
      </c>
      <c r="B89" s="108" t="s">
        <v>105</v>
      </c>
      <c r="C89" s="109"/>
      <c r="D89" s="25"/>
      <c r="E89" s="25"/>
      <c r="F89" s="26">
        <f t="shared" si="10"/>
        <v>0</v>
      </c>
      <c r="G89" s="25"/>
      <c r="H89" s="25"/>
      <c r="I89" s="26">
        <f t="shared" si="1"/>
        <v>0</v>
      </c>
      <c r="J89" s="27"/>
      <c r="K89" s="27"/>
      <c r="L89" s="28">
        <f t="shared" si="9"/>
        <v>0</v>
      </c>
      <c r="M89" s="25">
        <f t="shared" si="7"/>
        <v>0</v>
      </c>
      <c r="N89" s="25">
        <f t="shared" si="8"/>
        <v>0</v>
      </c>
      <c r="O89" s="26">
        <f t="shared" si="5"/>
        <v>0</v>
      </c>
    </row>
    <row r="90" spans="1:15" x14ac:dyDescent="0.25">
      <c r="A90" s="7">
        <v>418</v>
      </c>
      <c r="B90" s="108" t="s">
        <v>137</v>
      </c>
      <c r="C90" s="109"/>
      <c r="D90" s="25"/>
      <c r="E90" s="25"/>
      <c r="F90" s="26">
        <f>D90+E90</f>
        <v>0</v>
      </c>
      <c r="G90" s="25">
        <v>1</v>
      </c>
      <c r="H90" s="25"/>
      <c r="I90" s="26">
        <f>G90+H90</f>
        <v>1</v>
      </c>
      <c r="J90" s="27"/>
      <c r="K90" s="27"/>
      <c r="L90" s="28">
        <f>SUM(J90:K90)</f>
        <v>0</v>
      </c>
      <c r="M90" s="25">
        <f>D90+G90+J90</f>
        <v>1</v>
      </c>
      <c r="N90" s="25">
        <f>E90+H90+K90</f>
        <v>0</v>
      </c>
      <c r="O90" s="26">
        <f>M90+N90</f>
        <v>1</v>
      </c>
    </row>
    <row r="91" spans="1:15" x14ac:dyDescent="0.25">
      <c r="A91" s="7">
        <v>421</v>
      </c>
      <c r="B91" s="108" t="s">
        <v>106</v>
      </c>
      <c r="C91" s="109"/>
      <c r="D91" s="25"/>
      <c r="E91" s="25"/>
      <c r="F91" s="26">
        <f>D91+E91</f>
        <v>0</v>
      </c>
      <c r="G91" s="25"/>
      <c r="H91" s="25">
        <v>1</v>
      </c>
      <c r="I91" s="26">
        <f>G91+H91</f>
        <v>1</v>
      </c>
      <c r="J91" s="27"/>
      <c r="K91" s="27"/>
      <c r="L91" s="28">
        <f t="shared" si="9"/>
        <v>0</v>
      </c>
      <c r="M91" s="25">
        <f t="shared" si="7"/>
        <v>0</v>
      </c>
      <c r="N91" s="25">
        <f t="shared" si="8"/>
        <v>1</v>
      </c>
      <c r="O91" s="26">
        <f>M91+N91</f>
        <v>1</v>
      </c>
    </row>
    <row r="92" spans="1:15" x14ac:dyDescent="0.25">
      <c r="A92" s="7">
        <v>511</v>
      </c>
      <c r="B92" s="108" t="s">
        <v>107</v>
      </c>
      <c r="C92" s="109"/>
      <c r="D92" s="25"/>
      <c r="E92" s="25"/>
      <c r="F92" s="26">
        <f t="shared" si="10"/>
        <v>0</v>
      </c>
      <c r="G92" s="25"/>
      <c r="H92" s="25"/>
      <c r="I92" s="26">
        <f t="shared" si="1"/>
        <v>0</v>
      </c>
      <c r="J92" s="27"/>
      <c r="K92" s="27"/>
      <c r="L92" s="28">
        <f t="shared" si="9"/>
        <v>0</v>
      </c>
      <c r="M92" s="25">
        <f t="shared" si="7"/>
        <v>0</v>
      </c>
      <c r="N92" s="25">
        <f t="shared" si="8"/>
        <v>0</v>
      </c>
      <c r="O92" s="26">
        <f t="shared" si="5"/>
        <v>0</v>
      </c>
    </row>
    <row r="93" spans="1:15" x14ac:dyDescent="0.25">
      <c r="A93" s="7">
        <v>513</v>
      </c>
      <c r="B93" s="108" t="s">
        <v>108</v>
      </c>
      <c r="C93" s="109"/>
      <c r="D93" s="25"/>
      <c r="E93" s="25"/>
      <c r="F93" s="26">
        <f t="shared" si="10"/>
        <v>0</v>
      </c>
      <c r="G93" s="25"/>
      <c r="H93" s="25"/>
      <c r="I93" s="26">
        <f>G93+H93</f>
        <v>0</v>
      </c>
      <c r="J93" s="27"/>
      <c r="K93" s="27"/>
      <c r="L93" s="28">
        <f t="shared" si="9"/>
        <v>0</v>
      </c>
      <c r="M93" s="25">
        <f t="shared" si="7"/>
        <v>0</v>
      </c>
      <c r="N93" s="25">
        <f t="shared" si="8"/>
        <v>0</v>
      </c>
      <c r="O93" s="26">
        <f>M93+N93</f>
        <v>0</v>
      </c>
    </row>
    <row r="94" spans="1:15" x14ac:dyDescent="0.25">
      <c r="A94" s="7">
        <v>514</v>
      </c>
      <c r="B94" s="108" t="s">
        <v>109</v>
      </c>
      <c r="C94" s="109"/>
      <c r="D94" s="25">
        <v>2</v>
      </c>
      <c r="E94" s="25"/>
      <c r="F94" s="26">
        <f t="shared" si="10"/>
        <v>2</v>
      </c>
      <c r="G94" s="25"/>
      <c r="H94" s="25">
        <v>1</v>
      </c>
      <c r="I94" s="26">
        <f>G94+H94</f>
        <v>1</v>
      </c>
      <c r="J94" s="27"/>
      <c r="K94" s="27"/>
      <c r="L94" s="28">
        <f t="shared" si="9"/>
        <v>0</v>
      </c>
      <c r="M94" s="25">
        <f t="shared" si="7"/>
        <v>2</v>
      </c>
      <c r="N94" s="25">
        <f t="shared" si="8"/>
        <v>1</v>
      </c>
      <c r="O94" s="26">
        <f>M94+N94</f>
        <v>3</v>
      </c>
    </row>
    <row r="95" spans="1:15" x14ac:dyDescent="0.25">
      <c r="A95" s="7">
        <v>515</v>
      </c>
      <c r="B95" s="108" t="s">
        <v>110</v>
      </c>
      <c r="C95" s="109"/>
      <c r="D95" s="25"/>
      <c r="E95" s="25"/>
      <c r="F95" s="26">
        <f t="shared" si="10"/>
        <v>0</v>
      </c>
      <c r="G95" s="25"/>
      <c r="H95" s="25">
        <v>2</v>
      </c>
      <c r="I95" s="26">
        <f>G95+H95</f>
        <v>2</v>
      </c>
      <c r="J95" s="27"/>
      <c r="K95" s="27"/>
      <c r="L95" s="28">
        <f t="shared" si="9"/>
        <v>0</v>
      </c>
      <c r="M95" s="25">
        <f t="shared" si="7"/>
        <v>0</v>
      </c>
      <c r="N95" s="25">
        <f t="shared" si="8"/>
        <v>2</v>
      </c>
      <c r="O95" s="26">
        <f>M95+N95</f>
        <v>2</v>
      </c>
    </row>
    <row r="96" spans="1:15" x14ac:dyDescent="0.25">
      <c r="A96" s="7">
        <v>516</v>
      </c>
      <c r="B96" s="108" t="s">
        <v>111</v>
      </c>
      <c r="C96" s="109"/>
      <c r="D96" s="25"/>
      <c r="E96" s="25"/>
      <c r="F96" s="26">
        <f t="shared" si="10"/>
        <v>0</v>
      </c>
      <c r="G96" s="25"/>
      <c r="H96" s="25"/>
      <c r="I96" s="26">
        <f t="shared" si="1"/>
        <v>0</v>
      </c>
      <c r="J96" s="27"/>
      <c r="K96" s="27"/>
      <c r="L96" s="28">
        <f t="shared" si="9"/>
        <v>0</v>
      </c>
      <c r="M96" s="25">
        <f t="shared" si="7"/>
        <v>0</v>
      </c>
      <c r="N96" s="25">
        <f t="shared" si="8"/>
        <v>0</v>
      </c>
      <c r="O96" s="26">
        <f t="shared" si="5"/>
        <v>0</v>
      </c>
    </row>
    <row r="97" spans="1:15" x14ac:dyDescent="0.25">
      <c r="A97" s="7">
        <v>522</v>
      </c>
      <c r="B97" s="108" t="s">
        <v>112</v>
      </c>
      <c r="C97" s="109"/>
      <c r="D97" s="25"/>
      <c r="E97" s="25"/>
      <c r="F97" s="26">
        <f>D97+E97</f>
        <v>0</v>
      </c>
      <c r="G97" s="25">
        <v>1</v>
      </c>
      <c r="H97" s="25"/>
      <c r="I97" s="26">
        <f>G97+H97</f>
        <v>1</v>
      </c>
      <c r="J97" s="27"/>
      <c r="K97" s="27"/>
      <c r="L97" s="28">
        <f t="shared" si="9"/>
        <v>0</v>
      </c>
      <c r="M97" s="25">
        <f t="shared" si="7"/>
        <v>1</v>
      </c>
      <c r="N97" s="25">
        <f t="shared" si="8"/>
        <v>0</v>
      </c>
      <c r="O97" s="26">
        <f>M97+N97</f>
        <v>1</v>
      </c>
    </row>
    <row r="98" spans="1:15" x14ac:dyDescent="0.25">
      <c r="A98" s="7">
        <v>611</v>
      </c>
      <c r="B98" s="108" t="s">
        <v>113</v>
      </c>
      <c r="C98" s="109"/>
      <c r="D98" s="25"/>
      <c r="E98" s="25"/>
      <c r="F98" s="26">
        <f t="shared" si="10"/>
        <v>0</v>
      </c>
      <c r="G98" s="25"/>
      <c r="H98" s="25"/>
      <c r="I98" s="26">
        <f t="shared" si="1"/>
        <v>0</v>
      </c>
      <c r="J98" s="27"/>
      <c r="K98" s="27"/>
      <c r="L98" s="28">
        <f t="shared" si="9"/>
        <v>0</v>
      </c>
      <c r="M98" s="25">
        <f t="shared" si="7"/>
        <v>0</v>
      </c>
      <c r="N98" s="25">
        <f t="shared" si="8"/>
        <v>0</v>
      </c>
      <c r="O98" s="26">
        <f>M98+N98</f>
        <v>0</v>
      </c>
    </row>
    <row r="99" spans="1:15" x14ac:dyDescent="0.25">
      <c r="A99" s="7">
        <v>700</v>
      </c>
      <c r="B99" s="108" t="s">
        <v>114</v>
      </c>
      <c r="C99" s="109"/>
      <c r="D99" s="25"/>
      <c r="E99" s="25"/>
      <c r="F99" s="26">
        <f t="shared" si="10"/>
        <v>0</v>
      </c>
      <c r="G99" s="25"/>
      <c r="H99" s="25"/>
      <c r="I99" s="26">
        <f t="shared" si="1"/>
        <v>0</v>
      </c>
      <c r="J99" s="27"/>
      <c r="K99" s="27"/>
      <c r="L99" s="28">
        <f t="shared" si="9"/>
        <v>0</v>
      </c>
      <c r="M99" s="25">
        <f t="shared" si="7"/>
        <v>0</v>
      </c>
      <c r="N99" s="25">
        <f t="shared" si="8"/>
        <v>0</v>
      </c>
      <c r="O99" s="26">
        <f t="shared" si="5"/>
        <v>0</v>
      </c>
    </row>
    <row r="100" spans="1:15" x14ac:dyDescent="0.25">
      <c r="A100" s="7">
        <v>711</v>
      </c>
      <c r="B100" s="108" t="s">
        <v>115</v>
      </c>
      <c r="C100" s="109"/>
      <c r="D100" s="25"/>
      <c r="E100" s="25"/>
      <c r="F100" s="26">
        <f>D100+E100</f>
        <v>0</v>
      </c>
      <c r="G100" s="25"/>
      <c r="H100" s="25"/>
      <c r="I100" s="26">
        <f t="shared" si="1"/>
        <v>0</v>
      </c>
      <c r="J100" s="27"/>
      <c r="K100" s="27"/>
      <c r="L100" s="28">
        <f t="shared" si="9"/>
        <v>0</v>
      </c>
      <c r="M100" s="25">
        <f t="shared" si="7"/>
        <v>0</v>
      </c>
      <c r="N100" s="25">
        <f t="shared" si="8"/>
        <v>0</v>
      </c>
      <c r="O100" s="26">
        <f t="shared" si="5"/>
        <v>0</v>
      </c>
    </row>
    <row r="101" spans="1:15" x14ac:dyDescent="0.25">
      <c r="A101" s="7">
        <v>774</v>
      </c>
      <c r="B101" s="108" t="s">
        <v>116</v>
      </c>
      <c r="C101" s="109"/>
      <c r="D101" s="25"/>
      <c r="E101" s="25"/>
      <c r="F101" s="26">
        <f t="shared" si="10"/>
        <v>0</v>
      </c>
      <c r="G101" s="25">
        <v>1</v>
      </c>
      <c r="H101" s="25"/>
      <c r="I101" s="26">
        <f t="shared" si="1"/>
        <v>1</v>
      </c>
      <c r="J101" s="27"/>
      <c r="K101" s="27"/>
      <c r="L101" s="28">
        <f t="shared" si="9"/>
        <v>0</v>
      </c>
      <c r="M101" s="25">
        <f t="shared" si="7"/>
        <v>1</v>
      </c>
      <c r="N101" s="25">
        <f t="shared" si="8"/>
        <v>0</v>
      </c>
      <c r="O101" s="26">
        <f t="shared" si="5"/>
        <v>1</v>
      </c>
    </row>
    <row r="102" spans="1:15" x14ac:dyDescent="0.25">
      <c r="A102" s="29">
        <v>782</v>
      </c>
      <c r="B102" s="108" t="s">
        <v>129</v>
      </c>
      <c r="C102" s="109"/>
      <c r="D102" s="25"/>
      <c r="E102" s="25"/>
      <c r="F102" s="26">
        <f>D102+E102</f>
        <v>0</v>
      </c>
      <c r="G102" s="25">
        <v>1</v>
      </c>
      <c r="H102" s="25"/>
      <c r="I102" s="26">
        <f>G102+H102</f>
        <v>1</v>
      </c>
      <c r="J102" s="27"/>
      <c r="K102" s="27"/>
      <c r="L102" s="28">
        <f>SUM(J102:K102)</f>
        <v>0</v>
      </c>
      <c r="M102" s="25">
        <f t="shared" si="7"/>
        <v>1</v>
      </c>
      <c r="N102" s="25">
        <f t="shared" si="8"/>
        <v>0</v>
      </c>
      <c r="O102" s="26">
        <f>M102+N102</f>
        <v>1</v>
      </c>
    </row>
    <row r="103" spans="1:15" x14ac:dyDescent="0.25">
      <c r="A103" s="29">
        <v>785</v>
      </c>
      <c r="B103" s="108" t="s">
        <v>117</v>
      </c>
      <c r="C103" s="109"/>
      <c r="D103" s="25"/>
      <c r="E103" s="25"/>
      <c r="F103" s="26">
        <f t="shared" si="10"/>
        <v>0</v>
      </c>
      <c r="G103" s="25">
        <v>2</v>
      </c>
      <c r="H103" s="25">
        <v>4</v>
      </c>
      <c r="I103" s="26">
        <f t="shared" si="1"/>
        <v>6</v>
      </c>
      <c r="J103" s="27"/>
      <c r="K103" s="27"/>
      <c r="L103" s="28">
        <f t="shared" si="9"/>
        <v>0</v>
      </c>
      <c r="M103" s="25">
        <f t="shared" si="7"/>
        <v>2</v>
      </c>
      <c r="N103" s="25">
        <f t="shared" si="8"/>
        <v>4</v>
      </c>
      <c r="O103" s="26">
        <f t="shared" si="5"/>
        <v>6</v>
      </c>
    </row>
    <row r="104" spans="1:15" x14ac:dyDescent="0.25">
      <c r="A104" s="29">
        <v>788</v>
      </c>
      <c r="B104" s="108" t="s">
        <v>118</v>
      </c>
      <c r="C104" s="109"/>
      <c r="D104" s="25"/>
      <c r="E104" s="25"/>
      <c r="F104" s="26">
        <f>D104+E104</f>
        <v>0</v>
      </c>
      <c r="G104" s="25"/>
      <c r="H104" s="25"/>
      <c r="I104" s="26">
        <f t="shared" si="1"/>
        <v>0</v>
      </c>
      <c r="J104" s="27"/>
      <c r="K104" s="27"/>
      <c r="L104" s="28">
        <f t="shared" si="9"/>
        <v>0</v>
      </c>
      <c r="M104" s="25">
        <f t="shared" si="7"/>
        <v>0</v>
      </c>
      <c r="N104" s="25">
        <f t="shared" si="8"/>
        <v>0</v>
      </c>
      <c r="O104" s="26">
        <f t="shared" si="5"/>
        <v>0</v>
      </c>
    </row>
    <row r="105" spans="1:15" x14ac:dyDescent="0.25">
      <c r="A105" s="29">
        <v>819</v>
      </c>
      <c r="B105" s="91" t="s">
        <v>119</v>
      </c>
      <c r="C105" s="91"/>
      <c r="D105" s="25"/>
      <c r="E105" s="25"/>
      <c r="F105" s="26">
        <f t="shared" si="10"/>
        <v>0</v>
      </c>
      <c r="G105" s="25">
        <v>1</v>
      </c>
      <c r="H105" s="25">
        <v>2</v>
      </c>
      <c r="I105" s="26">
        <f t="shared" si="1"/>
        <v>3</v>
      </c>
      <c r="J105" s="27"/>
      <c r="K105" s="27"/>
      <c r="L105" s="28">
        <f t="shared" si="9"/>
        <v>0</v>
      </c>
      <c r="M105" s="25">
        <f t="shared" si="7"/>
        <v>1</v>
      </c>
      <c r="N105" s="25">
        <f t="shared" si="8"/>
        <v>2</v>
      </c>
      <c r="O105" s="26">
        <f t="shared" si="5"/>
        <v>3</v>
      </c>
    </row>
    <row r="106" spans="1:15" x14ac:dyDescent="0.25">
      <c r="A106" s="29">
        <v>822</v>
      </c>
      <c r="B106" s="108" t="s">
        <v>138</v>
      </c>
      <c r="C106" s="109"/>
      <c r="D106" s="25"/>
      <c r="E106" s="25"/>
      <c r="F106" s="26">
        <f>D106+E106</f>
        <v>0</v>
      </c>
      <c r="G106" s="25">
        <v>3</v>
      </c>
      <c r="H106" s="25">
        <v>1</v>
      </c>
      <c r="I106" s="26">
        <f>G106+H106</f>
        <v>4</v>
      </c>
      <c r="J106" s="27"/>
      <c r="K106" s="27"/>
      <c r="L106" s="28">
        <f>SUM(J106:K106)</f>
        <v>0</v>
      </c>
      <c r="M106" s="25">
        <f>D106+G106+J106</f>
        <v>3</v>
      </c>
      <c r="N106" s="25">
        <f>E106+H106+K106</f>
        <v>1</v>
      </c>
      <c r="O106" s="26">
        <f>M106+N106</f>
        <v>4</v>
      </c>
    </row>
    <row r="107" spans="1:15" x14ac:dyDescent="0.25">
      <c r="A107" s="29">
        <v>833</v>
      </c>
      <c r="B107" s="108" t="s">
        <v>139</v>
      </c>
      <c r="C107" s="109"/>
      <c r="D107" s="25"/>
      <c r="E107" s="25"/>
      <c r="F107" s="26">
        <f>D107+E107</f>
        <v>0</v>
      </c>
      <c r="G107" s="25">
        <v>1</v>
      </c>
      <c r="H107" s="25"/>
      <c r="I107" s="26">
        <f>G107+H107</f>
        <v>1</v>
      </c>
      <c r="J107" s="27"/>
      <c r="K107" s="27"/>
      <c r="L107" s="28">
        <f>SUM(J107:K107)</f>
        <v>0</v>
      </c>
      <c r="M107" s="25">
        <f>D107+G107+J107</f>
        <v>1</v>
      </c>
      <c r="N107" s="25">
        <f>E107+H107+K107</f>
        <v>0</v>
      </c>
      <c r="O107" s="26">
        <f>M107+N107</f>
        <v>1</v>
      </c>
    </row>
    <row r="108" spans="1:15" x14ac:dyDescent="0.25">
      <c r="A108" s="29">
        <v>847</v>
      </c>
      <c r="B108" s="108" t="s">
        <v>120</v>
      </c>
      <c r="C108" s="109"/>
      <c r="D108" s="25"/>
      <c r="E108" s="25"/>
      <c r="F108" s="26">
        <f>D108+E108</f>
        <v>0</v>
      </c>
      <c r="G108" s="25">
        <v>1</v>
      </c>
      <c r="H108" s="25"/>
      <c r="I108" s="26">
        <f t="shared" si="1"/>
        <v>1</v>
      </c>
      <c r="J108" s="27"/>
      <c r="K108" s="27"/>
      <c r="L108" s="28">
        <f t="shared" si="9"/>
        <v>0</v>
      </c>
      <c r="M108" s="25">
        <f t="shared" si="7"/>
        <v>1</v>
      </c>
      <c r="N108" s="25">
        <f t="shared" si="8"/>
        <v>0</v>
      </c>
      <c r="O108" s="26">
        <f t="shared" si="5"/>
        <v>1</v>
      </c>
    </row>
    <row r="109" spans="1:15" x14ac:dyDescent="0.25">
      <c r="A109" s="29">
        <v>859</v>
      </c>
      <c r="B109" s="108" t="s">
        <v>140</v>
      </c>
      <c r="C109" s="109"/>
      <c r="D109" s="25"/>
      <c r="E109" s="25"/>
      <c r="F109" s="26">
        <f>D109+E109</f>
        <v>0</v>
      </c>
      <c r="G109" s="25">
        <v>1</v>
      </c>
      <c r="H109" s="25"/>
      <c r="I109" s="26">
        <f>G109+H109</f>
        <v>1</v>
      </c>
      <c r="J109" s="27"/>
      <c r="K109" s="27"/>
      <c r="L109" s="28">
        <f>SUM(J109:K109)</f>
        <v>0</v>
      </c>
      <c r="M109" s="25">
        <f>D109+G109+J109</f>
        <v>1</v>
      </c>
      <c r="N109" s="25">
        <f>E109+H109+K109</f>
        <v>0</v>
      </c>
      <c r="O109" s="26">
        <f>M109+N109</f>
        <v>1</v>
      </c>
    </row>
    <row r="110" spans="1:15" x14ac:dyDescent="0.25">
      <c r="A110" s="7">
        <v>862</v>
      </c>
      <c r="B110" s="108" t="s">
        <v>121</v>
      </c>
      <c r="C110" s="109"/>
      <c r="D110" s="25"/>
      <c r="E110" s="25"/>
      <c r="F110" s="26">
        <f t="shared" si="10"/>
        <v>0</v>
      </c>
      <c r="G110" s="25"/>
      <c r="H110" s="25"/>
      <c r="I110" s="26">
        <f t="shared" si="1"/>
        <v>0</v>
      </c>
      <c r="J110" s="27"/>
      <c r="K110" s="27"/>
      <c r="L110" s="28">
        <f t="shared" si="9"/>
        <v>0</v>
      </c>
      <c r="M110" s="25">
        <f t="shared" si="7"/>
        <v>0</v>
      </c>
      <c r="N110" s="25">
        <f t="shared" si="8"/>
        <v>0</v>
      </c>
      <c r="O110" s="26">
        <f t="shared" si="5"/>
        <v>0</v>
      </c>
    </row>
    <row r="111" spans="1:15" x14ac:dyDescent="0.25">
      <c r="A111" s="7">
        <v>863</v>
      </c>
      <c r="B111" s="108" t="s">
        <v>122</v>
      </c>
      <c r="C111" s="109"/>
      <c r="D111" s="25"/>
      <c r="E111" s="25"/>
      <c r="F111" s="26">
        <f t="shared" si="10"/>
        <v>0</v>
      </c>
      <c r="G111" s="25"/>
      <c r="H111" s="25"/>
      <c r="I111" s="26">
        <f t="shared" si="1"/>
        <v>0</v>
      </c>
      <c r="J111" s="27"/>
      <c r="K111" s="27"/>
      <c r="L111" s="28">
        <f t="shared" si="9"/>
        <v>0</v>
      </c>
      <c r="M111" s="25">
        <f t="shared" si="7"/>
        <v>0</v>
      </c>
      <c r="N111" s="25">
        <f t="shared" si="8"/>
        <v>0</v>
      </c>
      <c r="O111" s="26">
        <f t="shared" si="5"/>
        <v>0</v>
      </c>
    </row>
    <row r="112" spans="1:15" x14ac:dyDescent="0.25">
      <c r="A112" s="7">
        <v>871</v>
      </c>
      <c r="B112" s="108" t="s">
        <v>141</v>
      </c>
      <c r="C112" s="109"/>
      <c r="D112" s="25"/>
      <c r="E112" s="25"/>
      <c r="F112" s="26">
        <f>D112+E112</f>
        <v>0</v>
      </c>
      <c r="G112" s="25">
        <v>1</v>
      </c>
      <c r="H112" s="25">
        <v>2</v>
      </c>
      <c r="I112" s="26">
        <f>G112+H112</f>
        <v>3</v>
      </c>
      <c r="J112" s="27"/>
      <c r="K112" s="27"/>
      <c r="L112" s="28">
        <f>SUM(J112:K112)</f>
        <v>0</v>
      </c>
      <c r="M112" s="25">
        <f>D112+G112+J112</f>
        <v>1</v>
      </c>
      <c r="N112" s="25">
        <f>E112+H112+K112</f>
        <v>2</v>
      </c>
      <c r="O112" s="26">
        <f>M112+N112</f>
        <v>3</v>
      </c>
    </row>
    <row r="113" spans="1:15" x14ac:dyDescent="0.25">
      <c r="A113" s="7">
        <v>901</v>
      </c>
      <c r="B113" s="108" t="s">
        <v>123</v>
      </c>
      <c r="C113" s="109"/>
      <c r="D113" s="25"/>
      <c r="E113" s="25"/>
      <c r="F113" s="26">
        <f>D113+E113</f>
        <v>0</v>
      </c>
      <c r="G113" s="25"/>
      <c r="H113" s="25"/>
      <c r="I113" s="26">
        <f>G113+H113</f>
        <v>0</v>
      </c>
      <c r="J113" s="27"/>
      <c r="K113" s="27"/>
      <c r="L113" s="28">
        <f>SUM(J113:K113)</f>
        <v>0</v>
      </c>
      <c r="M113" s="25">
        <f t="shared" si="7"/>
        <v>0</v>
      </c>
      <c r="N113" s="25">
        <f t="shared" si="8"/>
        <v>0</v>
      </c>
      <c r="O113" s="26">
        <f>M113+N113</f>
        <v>0</v>
      </c>
    </row>
    <row r="114" spans="1:15" x14ac:dyDescent="0.25">
      <c r="A114" s="29">
        <v>902</v>
      </c>
      <c r="B114" s="108" t="s">
        <v>130</v>
      </c>
      <c r="C114" s="109"/>
      <c r="D114" s="25">
        <v>1</v>
      </c>
      <c r="E114" s="25"/>
      <c r="F114" s="26">
        <f>D114+E114</f>
        <v>1</v>
      </c>
      <c r="G114" s="25"/>
      <c r="H114" s="25"/>
      <c r="I114" s="26">
        <f>G114+H114</f>
        <v>0</v>
      </c>
      <c r="J114" s="27"/>
      <c r="K114" s="27"/>
      <c r="L114" s="28">
        <f>SUM(J114:K114)</f>
        <v>0</v>
      </c>
      <c r="M114" s="25">
        <f t="shared" si="7"/>
        <v>1</v>
      </c>
      <c r="N114" s="25">
        <f t="shared" si="8"/>
        <v>0</v>
      </c>
      <c r="O114" s="26">
        <f>M114+N114</f>
        <v>1</v>
      </c>
    </row>
    <row r="115" spans="1:15" x14ac:dyDescent="0.25">
      <c r="A115" s="29">
        <v>999</v>
      </c>
      <c r="B115" s="108" t="s">
        <v>115</v>
      </c>
      <c r="C115" s="109"/>
      <c r="D115" s="25"/>
      <c r="E115" s="25">
        <v>1</v>
      </c>
      <c r="F115" s="26">
        <f>D115+E115</f>
        <v>1</v>
      </c>
      <c r="G115" s="25">
        <v>1</v>
      </c>
      <c r="H115" s="25"/>
      <c r="I115" s="26">
        <f>G115+H115</f>
        <v>1</v>
      </c>
      <c r="J115" s="27"/>
      <c r="K115" s="27"/>
      <c r="L115" s="28">
        <f>SUM(J115:K115)</f>
        <v>0</v>
      </c>
      <c r="M115" s="25">
        <f t="shared" si="7"/>
        <v>1</v>
      </c>
      <c r="N115" s="25">
        <f t="shared" si="8"/>
        <v>1</v>
      </c>
      <c r="O115" s="26">
        <f>M115+N115</f>
        <v>2</v>
      </c>
    </row>
    <row r="116" spans="1:15" x14ac:dyDescent="0.25">
      <c r="A116" s="30" t="s">
        <v>2</v>
      </c>
      <c r="B116" s="110"/>
      <c r="C116" s="86"/>
      <c r="D116" s="31">
        <f>SUM(D3:D115)</f>
        <v>461</v>
      </c>
      <c r="E116" s="31">
        <f>SUM(E3:E115)</f>
        <v>461</v>
      </c>
      <c r="F116" s="31">
        <f>SUM(F3:F115)</f>
        <v>922</v>
      </c>
      <c r="G116" s="31">
        <f t="shared" ref="G116:O116" si="11">SUM(G3:G115)</f>
        <v>201</v>
      </c>
      <c r="H116" s="31">
        <f t="shared" si="11"/>
        <v>194</v>
      </c>
      <c r="I116" s="31">
        <f t="shared" si="11"/>
        <v>395</v>
      </c>
      <c r="J116" s="31">
        <f t="shared" si="11"/>
        <v>6469</v>
      </c>
      <c r="K116" s="31">
        <f t="shared" si="11"/>
        <v>6512</v>
      </c>
      <c r="L116" s="31">
        <f t="shared" si="11"/>
        <v>12981</v>
      </c>
      <c r="M116" s="31">
        <f t="shared" si="11"/>
        <v>7131</v>
      </c>
      <c r="N116" s="31">
        <f t="shared" si="11"/>
        <v>7167</v>
      </c>
      <c r="O116" s="31">
        <f t="shared" si="11"/>
        <v>14298</v>
      </c>
    </row>
  </sheetData>
  <mergeCells count="120">
    <mergeCell ref="M1:O1"/>
    <mergeCell ref="B3:C3"/>
    <mergeCell ref="B4:C4"/>
    <mergeCell ref="B106:C106"/>
    <mergeCell ref="B107:C107"/>
    <mergeCell ref="B109:C109"/>
    <mergeCell ref="B112:C112"/>
    <mergeCell ref="A1:A2"/>
    <mergeCell ref="B1:C2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D1:F1"/>
    <mergeCell ref="G1:I1"/>
    <mergeCell ref="J1:L1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35:C35"/>
    <mergeCell ref="B36:C36"/>
    <mergeCell ref="B37:C37"/>
    <mergeCell ref="B38:C38"/>
    <mergeCell ref="B39:C39"/>
    <mergeCell ref="B40:C40"/>
    <mergeCell ref="B27:C27"/>
    <mergeCell ref="B28:C28"/>
    <mergeCell ref="B29:C29"/>
    <mergeCell ref="B31:C31"/>
    <mergeCell ref="B32:C32"/>
    <mergeCell ref="B34:C34"/>
    <mergeCell ref="B30:C30"/>
    <mergeCell ref="B33:C33"/>
    <mergeCell ref="B47:C47"/>
    <mergeCell ref="B49:C49"/>
    <mergeCell ref="B50:C50"/>
    <mergeCell ref="B51:C51"/>
    <mergeCell ref="B52:C52"/>
    <mergeCell ref="B53:C53"/>
    <mergeCell ref="B48:C48"/>
    <mergeCell ref="B41:C41"/>
    <mergeCell ref="B42:C42"/>
    <mergeCell ref="B43:C43"/>
    <mergeCell ref="B44:C44"/>
    <mergeCell ref="B45:C45"/>
    <mergeCell ref="B46:C46"/>
    <mergeCell ref="B54:C54"/>
    <mergeCell ref="B57:C57"/>
    <mergeCell ref="B58:C58"/>
    <mergeCell ref="B60:C60"/>
    <mergeCell ref="B61:C61"/>
    <mergeCell ref="B62:C62"/>
    <mergeCell ref="B55:C55"/>
    <mergeCell ref="B56:C56"/>
    <mergeCell ref="B59:C59"/>
    <mergeCell ref="B70:C70"/>
    <mergeCell ref="B71:C71"/>
    <mergeCell ref="B72:C72"/>
    <mergeCell ref="B75:C75"/>
    <mergeCell ref="B77:C77"/>
    <mergeCell ref="B79:C79"/>
    <mergeCell ref="B63:C63"/>
    <mergeCell ref="B64:C64"/>
    <mergeCell ref="B66:C66"/>
    <mergeCell ref="B67:C67"/>
    <mergeCell ref="B68:C68"/>
    <mergeCell ref="B69:C69"/>
    <mergeCell ref="B98:C98"/>
    <mergeCell ref="B86:C86"/>
    <mergeCell ref="B87:C87"/>
    <mergeCell ref="B88:C88"/>
    <mergeCell ref="B89:C89"/>
    <mergeCell ref="B91:C91"/>
    <mergeCell ref="B92:C92"/>
    <mergeCell ref="B90:C90"/>
    <mergeCell ref="B80:C80"/>
    <mergeCell ref="B81:C81"/>
    <mergeCell ref="B82:C82"/>
    <mergeCell ref="B83:C83"/>
    <mergeCell ref="B84:C84"/>
    <mergeCell ref="B85:C85"/>
    <mergeCell ref="B114:C114"/>
    <mergeCell ref="B115:C115"/>
    <mergeCell ref="B108:C108"/>
    <mergeCell ref="B110:C110"/>
    <mergeCell ref="B111:C111"/>
    <mergeCell ref="B113:C113"/>
    <mergeCell ref="B116:C116"/>
    <mergeCell ref="B65:C65"/>
    <mergeCell ref="B73:C73"/>
    <mergeCell ref="B74:C74"/>
    <mergeCell ref="B76:C76"/>
    <mergeCell ref="B78:C78"/>
    <mergeCell ref="B99:C99"/>
    <mergeCell ref="B100:C100"/>
    <mergeCell ref="B101:C101"/>
    <mergeCell ref="B103:C103"/>
    <mergeCell ref="B104:C104"/>
    <mergeCell ref="B105:C105"/>
    <mergeCell ref="B102:C102"/>
    <mergeCell ref="B93:C93"/>
    <mergeCell ref="B94:C94"/>
    <mergeCell ref="B95:C95"/>
    <mergeCell ref="B96:C96"/>
    <mergeCell ref="B97:C9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workbookViewId="0">
      <selection activeCell="B34" sqref="B1:B65536"/>
    </sheetView>
  </sheetViews>
  <sheetFormatPr defaultRowHeight="15" x14ac:dyDescent="0.25"/>
  <cols>
    <col min="1" max="1" width="9.140625" style="16"/>
    <col min="2" max="2" width="28.42578125" style="16" bestFit="1" customWidth="1"/>
    <col min="3" max="14" width="9.140625" style="32"/>
    <col min="15" max="16384" width="9.140625" style="16"/>
  </cols>
  <sheetData>
    <row r="1" spans="1:14" x14ac:dyDescent="0.25">
      <c r="A1" s="93" t="s">
        <v>23</v>
      </c>
      <c r="B1" s="93" t="s">
        <v>24</v>
      </c>
      <c r="C1" s="116" t="s">
        <v>142</v>
      </c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4" ht="15" customHeight="1" x14ac:dyDescent="0.25">
      <c r="A2" s="93"/>
      <c r="B2" s="93"/>
      <c r="C2" s="117" t="s">
        <v>143</v>
      </c>
      <c r="D2" s="117"/>
      <c r="E2" s="118"/>
      <c r="F2" s="121" t="s">
        <v>144</v>
      </c>
      <c r="G2" s="117"/>
      <c r="H2" s="118"/>
      <c r="I2" s="121" t="s">
        <v>145</v>
      </c>
      <c r="J2" s="117"/>
      <c r="K2" s="118"/>
      <c r="L2" s="123" t="s">
        <v>146</v>
      </c>
      <c r="M2" s="124"/>
      <c r="N2" s="125"/>
    </row>
    <row r="3" spans="1:14" x14ac:dyDescent="0.25">
      <c r="A3" s="93"/>
      <c r="B3" s="93"/>
      <c r="C3" s="119"/>
      <c r="D3" s="119"/>
      <c r="E3" s="120"/>
      <c r="F3" s="122"/>
      <c r="G3" s="119"/>
      <c r="H3" s="120"/>
      <c r="I3" s="122"/>
      <c r="J3" s="119"/>
      <c r="K3" s="120"/>
      <c r="L3" s="126"/>
      <c r="M3" s="127"/>
      <c r="N3" s="128"/>
    </row>
    <row r="4" spans="1:14" x14ac:dyDescent="0.25">
      <c r="A4" s="93"/>
      <c r="B4" s="93"/>
      <c r="C4" s="38" t="s">
        <v>29</v>
      </c>
      <c r="D4" s="25" t="s">
        <v>9</v>
      </c>
      <c r="E4" s="26" t="s">
        <v>18</v>
      </c>
      <c r="F4" s="25" t="s">
        <v>29</v>
      </c>
      <c r="G4" s="25" t="s">
        <v>9</v>
      </c>
      <c r="H4" s="26" t="s">
        <v>18</v>
      </c>
      <c r="I4" s="25" t="s">
        <v>29</v>
      </c>
      <c r="J4" s="25" t="s">
        <v>9</v>
      </c>
      <c r="K4" s="26" t="s">
        <v>18</v>
      </c>
      <c r="L4" s="25" t="s">
        <v>29</v>
      </c>
      <c r="M4" s="25" t="s">
        <v>9</v>
      </c>
      <c r="N4" s="26" t="s">
        <v>2</v>
      </c>
    </row>
    <row r="5" spans="1:14" x14ac:dyDescent="0.25">
      <c r="A5" s="33">
        <v>101</v>
      </c>
      <c r="B5" s="41" t="s">
        <v>30</v>
      </c>
      <c r="C5" s="25"/>
      <c r="D5" s="25"/>
      <c r="E5" s="26">
        <f>C5+D5</f>
        <v>0</v>
      </c>
      <c r="F5" s="25">
        <v>1</v>
      </c>
      <c r="G5" s="25"/>
      <c r="H5" s="26">
        <f t="shared" ref="H5:H69" si="0">F5+G5</f>
        <v>1</v>
      </c>
      <c r="I5" s="25"/>
      <c r="J5" s="25"/>
      <c r="K5" s="26">
        <f>I5+J5</f>
        <v>0</v>
      </c>
      <c r="L5" s="25"/>
      <c r="M5" s="25"/>
      <c r="N5" s="26">
        <f>L5+M5</f>
        <v>0</v>
      </c>
    </row>
    <row r="6" spans="1:14" x14ac:dyDescent="0.25">
      <c r="A6" s="17">
        <v>103</v>
      </c>
      <c r="B6" s="39" t="s">
        <v>147</v>
      </c>
      <c r="C6" s="25"/>
      <c r="D6" s="25"/>
      <c r="E6" s="26">
        <f t="shared" ref="E6:E69" si="1">C6+D6</f>
        <v>0</v>
      </c>
      <c r="F6" s="25">
        <v>11</v>
      </c>
      <c r="G6" s="25">
        <v>8</v>
      </c>
      <c r="H6" s="26">
        <f t="shared" si="0"/>
        <v>19</v>
      </c>
      <c r="I6" s="25"/>
      <c r="J6" s="25"/>
      <c r="K6" s="26">
        <f t="shared" ref="K6:K69" si="2">I6+J6</f>
        <v>0</v>
      </c>
      <c r="L6" s="25"/>
      <c r="M6" s="25"/>
      <c r="N6" s="26">
        <f t="shared" ref="N6:N69" si="3">L6+M6</f>
        <v>0</v>
      </c>
    </row>
    <row r="7" spans="1:14" x14ac:dyDescent="0.25">
      <c r="A7" s="17">
        <v>105</v>
      </c>
      <c r="B7" s="39" t="s">
        <v>32</v>
      </c>
      <c r="C7" s="25"/>
      <c r="D7" s="25"/>
      <c r="E7" s="26">
        <f t="shared" si="1"/>
        <v>0</v>
      </c>
      <c r="F7" s="25">
        <v>3</v>
      </c>
      <c r="G7" s="25">
        <v>2</v>
      </c>
      <c r="H7" s="26">
        <f t="shared" si="0"/>
        <v>5</v>
      </c>
      <c r="I7" s="25"/>
      <c r="J7" s="25"/>
      <c r="K7" s="26">
        <f t="shared" si="2"/>
        <v>0</v>
      </c>
      <c r="L7" s="25"/>
      <c r="M7" s="25"/>
      <c r="N7" s="26">
        <f t="shared" si="3"/>
        <v>0</v>
      </c>
    </row>
    <row r="8" spans="1:14" x14ac:dyDescent="0.25">
      <c r="A8" s="17">
        <v>106</v>
      </c>
      <c r="B8" s="40" t="s">
        <v>33</v>
      </c>
      <c r="C8" s="25"/>
      <c r="D8" s="25"/>
      <c r="E8" s="26">
        <f t="shared" si="1"/>
        <v>0</v>
      </c>
      <c r="F8" s="25">
        <v>6</v>
      </c>
      <c r="G8" s="25">
        <v>7</v>
      </c>
      <c r="H8" s="26">
        <f t="shared" si="0"/>
        <v>13</v>
      </c>
      <c r="I8" s="25"/>
      <c r="J8" s="25"/>
      <c r="K8" s="26">
        <f t="shared" si="2"/>
        <v>0</v>
      </c>
      <c r="L8" s="25"/>
      <c r="M8" s="25"/>
      <c r="N8" s="26">
        <f t="shared" si="3"/>
        <v>0</v>
      </c>
    </row>
    <row r="9" spans="1:14" x14ac:dyDescent="0.25">
      <c r="A9" s="17">
        <v>109</v>
      </c>
      <c r="B9" s="39" t="s">
        <v>35</v>
      </c>
      <c r="C9" s="25"/>
      <c r="D9" s="25"/>
      <c r="E9" s="26">
        <f t="shared" si="1"/>
        <v>0</v>
      </c>
      <c r="F9" s="25">
        <v>10</v>
      </c>
      <c r="G9" s="25">
        <v>12</v>
      </c>
      <c r="H9" s="26">
        <f t="shared" si="0"/>
        <v>22</v>
      </c>
      <c r="I9" s="25"/>
      <c r="J9" s="25"/>
      <c r="K9" s="26">
        <f t="shared" si="2"/>
        <v>0</v>
      </c>
      <c r="L9" s="25"/>
      <c r="M9" s="25">
        <v>1</v>
      </c>
      <c r="N9" s="26">
        <f t="shared" si="3"/>
        <v>1</v>
      </c>
    </row>
    <row r="10" spans="1:14" x14ac:dyDescent="0.25">
      <c r="A10" s="17">
        <v>111</v>
      </c>
      <c r="B10" s="39" t="s">
        <v>37</v>
      </c>
      <c r="C10" s="25"/>
      <c r="D10" s="25"/>
      <c r="E10" s="26">
        <f t="shared" si="1"/>
        <v>0</v>
      </c>
      <c r="F10" s="25">
        <v>6</v>
      </c>
      <c r="G10" s="25">
        <v>5</v>
      </c>
      <c r="H10" s="26">
        <f t="shared" si="0"/>
        <v>11</v>
      </c>
      <c r="I10" s="25"/>
      <c r="J10" s="25"/>
      <c r="K10" s="26">
        <f t="shared" si="2"/>
        <v>0</v>
      </c>
      <c r="L10" s="25"/>
      <c r="M10" s="25"/>
      <c r="N10" s="26">
        <f t="shared" si="3"/>
        <v>0</v>
      </c>
    </row>
    <row r="11" spans="1:14" x14ac:dyDescent="0.25">
      <c r="A11" s="17">
        <v>112</v>
      </c>
      <c r="B11" s="39" t="s">
        <v>38</v>
      </c>
      <c r="C11" s="25"/>
      <c r="D11" s="25"/>
      <c r="E11" s="26">
        <f t="shared" si="1"/>
        <v>0</v>
      </c>
      <c r="F11" s="25">
        <v>7</v>
      </c>
      <c r="G11" s="25">
        <v>4</v>
      </c>
      <c r="H11" s="26">
        <f t="shared" si="0"/>
        <v>11</v>
      </c>
      <c r="I11" s="25"/>
      <c r="J11" s="25"/>
      <c r="K11" s="26">
        <f t="shared" si="2"/>
        <v>0</v>
      </c>
      <c r="L11" s="25"/>
      <c r="M11" s="25"/>
      <c r="N11" s="26">
        <f t="shared" si="3"/>
        <v>0</v>
      </c>
    </row>
    <row r="12" spans="1:14" x14ac:dyDescent="0.25">
      <c r="A12" s="17">
        <v>113</v>
      </c>
      <c r="B12" s="39" t="s">
        <v>39</v>
      </c>
      <c r="C12" s="25"/>
      <c r="D12" s="25"/>
      <c r="E12" s="26">
        <f t="shared" si="1"/>
        <v>0</v>
      </c>
      <c r="F12" s="25"/>
      <c r="G12" s="25"/>
      <c r="H12" s="26">
        <f t="shared" si="0"/>
        <v>0</v>
      </c>
      <c r="I12" s="25"/>
      <c r="J12" s="25"/>
      <c r="K12" s="26">
        <f t="shared" si="2"/>
        <v>0</v>
      </c>
      <c r="L12" s="25"/>
      <c r="M12" s="25"/>
      <c r="N12" s="26">
        <f t="shared" si="3"/>
        <v>0</v>
      </c>
    </row>
    <row r="13" spans="1:14" x14ac:dyDescent="0.25">
      <c r="A13" s="17">
        <v>114</v>
      </c>
      <c r="B13" s="39" t="s">
        <v>40</v>
      </c>
      <c r="C13" s="25"/>
      <c r="D13" s="25"/>
      <c r="E13" s="26">
        <f t="shared" si="1"/>
        <v>0</v>
      </c>
      <c r="F13" s="25">
        <v>3</v>
      </c>
      <c r="G13" s="25"/>
      <c r="H13" s="26">
        <f t="shared" si="0"/>
        <v>3</v>
      </c>
      <c r="I13" s="25"/>
      <c r="J13" s="25"/>
      <c r="K13" s="26">
        <f t="shared" si="2"/>
        <v>0</v>
      </c>
      <c r="L13" s="25"/>
      <c r="M13" s="25"/>
      <c r="N13" s="26">
        <f t="shared" si="3"/>
        <v>0</v>
      </c>
    </row>
    <row r="14" spans="1:14" x14ac:dyDescent="0.25">
      <c r="A14" s="17">
        <v>115</v>
      </c>
      <c r="B14" s="40" t="s">
        <v>148</v>
      </c>
      <c r="C14" s="25"/>
      <c r="D14" s="25"/>
      <c r="E14" s="26">
        <f>C14+D14</f>
        <v>0</v>
      </c>
      <c r="F14" s="25">
        <v>1</v>
      </c>
      <c r="G14" s="25">
        <v>2</v>
      </c>
      <c r="H14" s="26">
        <f>F14+G14</f>
        <v>3</v>
      </c>
      <c r="I14" s="25"/>
      <c r="J14" s="25"/>
      <c r="K14" s="26">
        <f>I14+J14</f>
        <v>0</v>
      </c>
      <c r="L14" s="25"/>
      <c r="M14" s="25"/>
      <c r="N14" s="26">
        <f>L14+M14</f>
        <v>0</v>
      </c>
    </row>
    <row r="15" spans="1:14" x14ac:dyDescent="0.25">
      <c r="A15" s="17">
        <v>116</v>
      </c>
      <c r="B15" s="39" t="s">
        <v>42</v>
      </c>
      <c r="C15" s="25"/>
      <c r="D15" s="25"/>
      <c r="E15" s="26">
        <f t="shared" si="1"/>
        <v>0</v>
      </c>
      <c r="F15" s="25"/>
      <c r="G15" s="25">
        <v>1</v>
      </c>
      <c r="H15" s="26">
        <f t="shared" si="0"/>
        <v>1</v>
      </c>
      <c r="I15" s="25"/>
      <c r="J15" s="25"/>
      <c r="K15" s="26">
        <f t="shared" si="2"/>
        <v>0</v>
      </c>
      <c r="L15" s="25"/>
      <c r="M15" s="25"/>
      <c r="N15" s="26">
        <f t="shared" si="3"/>
        <v>0</v>
      </c>
    </row>
    <row r="16" spans="1:14" x14ac:dyDescent="0.25">
      <c r="A16" s="17">
        <v>119</v>
      </c>
      <c r="B16" s="40" t="s">
        <v>43</v>
      </c>
      <c r="C16" s="25"/>
      <c r="D16" s="25"/>
      <c r="E16" s="26">
        <f t="shared" si="1"/>
        <v>0</v>
      </c>
      <c r="F16" s="25"/>
      <c r="G16" s="25">
        <v>1</v>
      </c>
      <c r="H16" s="26">
        <f t="shared" si="0"/>
        <v>1</v>
      </c>
      <c r="I16" s="25"/>
      <c r="J16" s="25"/>
      <c r="K16" s="26">
        <f t="shared" si="2"/>
        <v>0</v>
      </c>
      <c r="L16" s="25"/>
      <c r="M16" s="25"/>
      <c r="N16" s="26">
        <f t="shared" si="3"/>
        <v>0</v>
      </c>
    </row>
    <row r="17" spans="1:14" x14ac:dyDescent="0.25">
      <c r="A17" s="17">
        <v>122</v>
      </c>
      <c r="B17" s="39" t="s">
        <v>44</v>
      </c>
      <c r="C17" s="25"/>
      <c r="D17" s="25"/>
      <c r="E17" s="26">
        <f t="shared" si="1"/>
        <v>0</v>
      </c>
      <c r="F17" s="25">
        <v>15</v>
      </c>
      <c r="G17" s="25">
        <v>12</v>
      </c>
      <c r="H17" s="26">
        <f t="shared" si="0"/>
        <v>27</v>
      </c>
      <c r="I17" s="25"/>
      <c r="J17" s="25"/>
      <c r="K17" s="26">
        <f t="shared" si="2"/>
        <v>0</v>
      </c>
      <c r="L17" s="25"/>
      <c r="M17" s="25"/>
      <c r="N17" s="26">
        <f t="shared" si="3"/>
        <v>0</v>
      </c>
    </row>
    <row r="18" spans="1:14" x14ac:dyDescent="0.25">
      <c r="A18" s="17">
        <v>123</v>
      </c>
      <c r="B18" s="39" t="s">
        <v>45</v>
      </c>
      <c r="C18" s="25"/>
      <c r="D18" s="25"/>
      <c r="E18" s="26">
        <f t="shared" si="1"/>
        <v>0</v>
      </c>
      <c r="F18" s="25">
        <v>9</v>
      </c>
      <c r="G18" s="25">
        <v>8</v>
      </c>
      <c r="H18" s="26">
        <f t="shared" si="0"/>
        <v>17</v>
      </c>
      <c r="I18" s="25"/>
      <c r="J18" s="25"/>
      <c r="K18" s="26">
        <f t="shared" si="2"/>
        <v>0</v>
      </c>
      <c r="L18" s="25"/>
      <c r="M18" s="25"/>
      <c r="N18" s="26">
        <f t="shared" si="3"/>
        <v>0</v>
      </c>
    </row>
    <row r="19" spans="1:14" x14ac:dyDescent="0.25">
      <c r="A19" s="17">
        <v>124</v>
      </c>
      <c r="B19" s="39" t="s">
        <v>46</v>
      </c>
      <c r="C19" s="25"/>
      <c r="D19" s="25"/>
      <c r="E19" s="26">
        <f t="shared" si="1"/>
        <v>0</v>
      </c>
      <c r="F19" s="25">
        <v>4</v>
      </c>
      <c r="G19" s="25">
        <v>3</v>
      </c>
      <c r="H19" s="26">
        <f t="shared" si="0"/>
        <v>7</v>
      </c>
      <c r="I19" s="25"/>
      <c r="J19" s="25"/>
      <c r="K19" s="26">
        <f t="shared" si="2"/>
        <v>0</v>
      </c>
      <c r="L19" s="25"/>
      <c r="M19" s="25"/>
      <c r="N19" s="26">
        <f t="shared" si="3"/>
        <v>0</v>
      </c>
    </row>
    <row r="20" spans="1:14" x14ac:dyDescent="0.25">
      <c r="A20" s="17">
        <v>126</v>
      </c>
      <c r="B20" s="39" t="s">
        <v>47</v>
      </c>
      <c r="C20" s="25"/>
      <c r="D20" s="25"/>
      <c r="E20" s="26">
        <f t="shared" si="1"/>
        <v>0</v>
      </c>
      <c r="F20" s="25">
        <v>1</v>
      </c>
      <c r="G20" s="25"/>
      <c r="H20" s="26">
        <f t="shared" si="0"/>
        <v>1</v>
      </c>
      <c r="I20" s="25"/>
      <c r="J20" s="25"/>
      <c r="K20" s="26">
        <f t="shared" si="2"/>
        <v>0</v>
      </c>
      <c r="L20" s="25"/>
      <c r="M20" s="25"/>
      <c r="N20" s="26">
        <f t="shared" si="3"/>
        <v>0</v>
      </c>
    </row>
    <row r="21" spans="1:14" x14ac:dyDescent="0.25">
      <c r="A21" s="17">
        <v>127</v>
      </c>
      <c r="B21" s="39" t="s">
        <v>48</v>
      </c>
      <c r="C21" s="25"/>
      <c r="D21" s="25"/>
      <c r="E21" s="26">
        <f t="shared" si="1"/>
        <v>0</v>
      </c>
      <c r="F21" s="25"/>
      <c r="G21" s="25">
        <v>1</v>
      </c>
      <c r="H21" s="26">
        <f t="shared" si="0"/>
        <v>1</v>
      </c>
      <c r="I21" s="25"/>
      <c r="J21" s="25"/>
      <c r="K21" s="26">
        <f t="shared" si="2"/>
        <v>0</v>
      </c>
      <c r="L21" s="25"/>
      <c r="M21" s="25"/>
      <c r="N21" s="26">
        <f t="shared" si="3"/>
        <v>0</v>
      </c>
    </row>
    <row r="22" spans="1:14" x14ac:dyDescent="0.25">
      <c r="A22" s="17">
        <v>128</v>
      </c>
      <c r="B22" s="39" t="s">
        <v>49</v>
      </c>
      <c r="C22" s="25"/>
      <c r="D22" s="25"/>
      <c r="E22" s="26">
        <f t="shared" si="1"/>
        <v>0</v>
      </c>
      <c r="F22" s="25">
        <v>8</v>
      </c>
      <c r="G22" s="25">
        <v>4</v>
      </c>
      <c r="H22" s="26">
        <f t="shared" si="0"/>
        <v>12</v>
      </c>
      <c r="I22" s="25"/>
      <c r="J22" s="25"/>
      <c r="K22" s="26">
        <f t="shared" si="2"/>
        <v>0</v>
      </c>
      <c r="L22" s="25"/>
      <c r="M22" s="25"/>
      <c r="N22" s="26">
        <f t="shared" si="3"/>
        <v>0</v>
      </c>
    </row>
    <row r="23" spans="1:14" x14ac:dyDescent="0.25">
      <c r="A23" s="17">
        <v>129</v>
      </c>
      <c r="B23" s="39" t="s">
        <v>50</v>
      </c>
      <c r="C23" s="25"/>
      <c r="D23" s="25"/>
      <c r="E23" s="26">
        <f t="shared" si="1"/>
        <v>0</v>
      </c>
      <c r="F23" s="25">
        <v>43</v>
      </c>
      <c r="G23" s="25">
        <v>28</v>
      </c>
      <c r="H23" s="26">
        <f t="shared" si="0"/>
        <v>71</v>
      </c>
      <c r="I23" s="25"/>
      <c r="J23" s="25"/>
      <c r="K23" s="26">
        <f t="shared" si="2"/>
        <v>0</v>
      </c>
      <c r="L23" s="25"/>
      <c r="M23" s="25"/>
      <c r="N23" s="26">
        <f t="shared" si="3"/>
        <v>0</v>
      </c>
    </row>
    <row r="24" spans="1:14" x14ac:dyDescent="0.25">
      <c r="A24" s="17">
        <v>132</v>
      </c>
      <c r="B24" s="39" t="s">
        <v>51</v>
      </c>
      <c r="C24" s="25"/>
      <c r="D24" s="25"/>
      <c r="E24" s="26">
        <f t="shared" si="1"/>
        <v>0</v>
      </c>
      <c r="F24" s="25"/>
      <c r="G24" s="25"/>
      <c r="H24" s="26">
        <f t="shared" si="0"/>
        <v>0</v>
      </c>
      <c r="I24" s="25"/>
      <c r="J24" s="25"/>
      <c r="K24" s="26">
        <f t="shared" si="2"/>
        <v>0</v>
      </c>
      <c r="L24" s="25"/>
      <c r="M24" s="25"/>
      <c r="N24" s="26">
        <f t="shared" si="3"/>
        <v>0</v>
      </c>
    </row>
    <row r="25" spans="1:14" x14ac:dyDescent="0.25">
      <c r="A25" s="17">
        <v>140</v>
      </c>
      <c r="B25" s="39" t="s">
        <v>53</v>
      </c>
      <c r="C25" s="25"/>
      <c r="D25" s="25"/>
      <c r="E25" s="26">
        <f t="shared" si="1"/>
        <v>0</v>
      </c>
      <c r="F25" s="25"/>
      <c r="G25" s="25"/>
      <c r="H25" s="26">
        <f t="shared" si="0"/>
        <v>0</v>
      </c>
      <c r="I25" s="25"/>
      <c r="J25" s="25"/>
      <c r="K25" s="26">
        <f t="shared" si="2"/>
        <v>0</v>
      </c>
      <c r="L25" s="25"/>
      <c r="M25" s="25"/>
      <c r="N25" s="26">
        <f t="shared" si="3"/>
        <v>0</v>
      </c>
    </row>
    <row r="26" spans="1:14" x14ac:dyDescent="0.25">
      <c r="A26" s="17">
        <v>141</v>
      </c>
      <c r="B26" s="40" t="s">
        <v>54</v>
      </c>
      <c r="C26" s="25"/>
      <c r="D26" s="25"/>
      <c r="E26" s="26">
        <f>C26+D26</f>
        <v>0</v>
      </c>
      <c r="F26" s="25">
        <v>1</v>
      </c>
      <c r="G26" s="25"/>
      <c r="H26" s="26">
        <f>F26+G26</f>
        <v>1</v>
      </c>
      <c r="I26" s="25"/>
      <c r="J26" s="25"/>
      <c r="K26" s="26">
        <f>I26+J26</f>
        <v>0</v>
      </c>
      <c r="L26" s="25"/>
      <c r="M26" s="25"/>
      <c r="N26" s="26">
        <f>L26+M26</f>
        <v>0</v>
      </c>
    </row>
    <row r="27" spans="1:14" x14ac:dyDescent="0.25">
      <c r="A27" s="17">
        <v>142</v>
      </c>
      <c r="B27" s="39" t="s">
        <v>55</v>
      </c>
      <c r="C27" s="25"/>
      <c r="D27" s="25"/>
      <c r="E27" s="26">
        <f t="shared" si="1"/>
        <v>0</v>
      </c>
      <c r="F27" s="25"/>
      <c r="G27" s="25"/>
      <c r="H27" s="26">
        <f t="shared" si="0"/>
        <v>0</v>
      </c>
      <c r="I27" s="25"/>
      <c r="J27" s="25"/>
      <c r="K27" s="26">
        <f t="shared" si="2"/>
        <v>0</v>
      </c>
      <c r="L27" s="25"/>
      <c r="M27" s="25"/>
      <c r="N27" s="26">
        <f t="shared" si="3"/>
        <v>0</v>
      </c>
    </row>
    <row r="28" spans="1:14" x14ac:dyDescent="0.25">
      <c r="A28" s="17">
        <v>143</v>
      </c>
      <c r="B28" s="39" t="s">
        <v>56</v>
      </c>
      <c r="C28" s="25"/>
      <c r="D28" s="25"/>
      <c r="E28" s="26">
        <f t="shared" si="1"/>
        <v>0</v>
      </c>
      <c r="F28" s="25"/>
      <c r="G28" s="25"/>
      <c r="H28" s="26">
        <f t="shared" si="0"/>
        <v>0</v>
      </c>
      <c r="I28" s="25"/>
      <c r="J28" s="25"/>
      <c r="K28" s="26">
        <f t="shared" si="2"/>
        <v>0</v>
      </c>
      <c r="L28" s="25"/>
      <c r="M28" s="25"/>
      <c r="N28" s="26">
        <f t="shared" si="3"/>
        <v>0</v>
      </c>
    </row>
    <row r="29" spans="1:14" x14ac:dyDescent="0.25">
      <c r="A29" s="17">
        <v>145</v>
      </c>
      <c r="B29" s="39" t="s">
        <v>57</v>
      </c>
      <c r="C29" s="25"/>
      <c r="D29" s="25"/>
      <c r="E29" s="26">
        <f t="shared" si="1"/>
        <v>0</v>
      </c>
      <c r="F29" s="25">
        <v>2</v>
      </c>
      <c r="G29" s="25"/>
      <c r="H29" s="26">
        <f t="shared" si="0"/>
        <v>2</v>
      </c>
      <c r="I29" s="25"/>
      <c r="J29" s="25"/>
      <c r="K29" s="26">
        <f t="shared" si="2"/>
        <v>0</v>
      </c>
      <c r="L29" s="25"/>
      <c r="M29" s="25"/>
      <c r="N29" s="26">
        <f t="shared" si="3"/>
        <v>0</v>
      </c>
    </row>
    <row r="30" spans="1:14" x14ac:dyDescent="0.25">
      <c r="A30" s="17">
        <v>148</v>
      </c>
      <c r="B30" s="39" t="s">
        <v>59</v>
      </c>
      <c r="C30" s="25"/>
      <c r="D30" s="25"/>
      <c r="E30" s="26">
        <f t="shared" si="1"/>
        <v>0</v>
      </c>
      <c r="F30" s="25">
        <v>1</v>
      </c>
      <c r="G30" s="25"/>
      <c r="H30" s="26">
        <f t="shared" si="0"/>
        <v>1</v>
      </c>
      <c r="I30" s="25"/>
      <c r="J30" s="25"/>
      <c r="K30" s="26">
        <f t="shared" si="2"/>
        <v>0</v>
      </c>
      <c r="L30" s="25"/>
      <c r="M30" s="25"/>
      <c r="N30" s="26">
        <f t="shared" si="3"/>
        <v>0</v>
      </c>
    </row>
    <row r="31" spans="1:14" x14ac:dyDescent="0.25">
      <c r="A31" s="17">
        <v>149</v>
      </c>
      <c r="B31" s="39" t="s">
        <v>60</v>
      </c>
      <c r="C31" s="25"/>
      <c r="D31" s="25"/>
      <c r="E31" s="26">
        <f t="shared" si="1"/>
        <v>0</v>
      </c>
      <c r="F31" s="25"/>
      <c r="G31" s="25">
        <v>1</v>
      </c>
      <c r="H31" s="26">
        <f t="shared" si="0"/>
        <v>1</v>
      </c>
      <c r="I31" s="25"/>
      <c r="J31" s="25"/>
      <c r="K31" s="26">
        <f t="shared" si="2"/>
        <v>0</v>
      </c>
      <c r="L31" s="25"/>
      <c r="M31" s="25"/>
      <c r="N31" s="26">
        <f t="shared" si="3"/>
        <v>0</v>
      </c>
    </row>
    <row r="32" spans="1:14" x14ac:dyDescent="0.25">
      <c r="A32" s="17">
        <v>150</v>
      </c>
      <c r="B32" s="39" t="s">
        <v>61</v>
      </c>
      <c r="C32" s="25">
        <v>289</v>
      </c>
      <c r="D32" s="25">
        <v>316</v>
      </c>
      <c r="E32" s="26">
        <f t="shared" si="1"/>
        <v>605</v>
      </c>
      <c r="F32" s="25"/>
      <c r="G32" s="25"/>
      <c r="H32" s="26">
        <f t="shared" si="0"/>
        <v>0</v>
      </c>
      <c r="I32" s="25"/>
      <c r="J32" s="25">
        <v>1</v>
      </c>
      <c r="K32" s="26">
        <f t="shared" si="2"/>
        <v>1</v>
      </c>
      <c r="L32" s="25"/>
      <c r="M32" s="25"/>
      <c r="N32" s="26">
        <f t="shared" si="3"/>
        <v>0</v>
      </c>
    </row>
    <row r="33" spans="1:14" x14ac:dyDescent="0.25">
      <c r="A33" s="17">
        <v>152</v>
      </c>
      <c r="B33" s="40" t="s">
        <v>149</v>
      </c>
      <c r="C33" s="25"/>
      <c r="D33" s="25"/>
      <c r="E33" s="26">
        <f t="shared" si="1"/>
        <v>0</v>
      </c>
      <c r="F33" s="25"/>
      <c r="G33" s="25">
        <v>2</v>
      </c>
      <c r="H33" s="26">
        <f t="shared" si="0"/>
        <v>2</v>
      </c>
      <c r="I33" s="25"/>
      <c r="J33" s="25"/>
      <c r="K33" s="26">
        <f t="shared" si="2"/>
        <v>0</v>
      </c>
      <c r="L33" s="25"/>
      <c r="M33" s="25"/>
      <c r="N33" s="26">
        <f t="shared" si="3"/>
        <v>0</v>
      </c>
    </row>
    <row r="34" spans="1:14" x14ac:dyDescent="0.25">
      <c r="A34" s="17">
        <v>153</v>
      </c>
      <c r="B34" s="40" t="s">
        <v>63</v>
      </c>
      <c r="C34" s="25"/>
      <c r="D34" s="25"/>
      <c r="E34" s="26">
        <f t="shared" si="1"/>
        <v>0</v>
      </c>
      <c r="F34" s="25">
        <v>1</v>
      </c>
      <c r="G34" s="25"/>
      <c r="H34" s="26">
        <f t="shared" si="0"/>
        <v>1</v>
      </c>
      <c r="I34" s="25"/>
      <c r="J34" s="25"/>
      <c r="K34" s="26">
        <f t="shared" si="2"/>
        <v>0</v>
      </c>
      <c r="L34" s="25"/>
      <c r="M34" s="25"/>
      <c r="N34" s="26">
        <f t="shared" si="3"/>
        <v>0</v>
      </c>
    </row>
    <row r="35" spans="1:14" x14ac:dyDescent="0.25">
      <c r="A35" s="17">
        <v>169</v>
      </c>
      <c r="B35" s="39" t="s">
        <v>64</v>
      </c>
      <c r="C35" s="25"/>
      <c r="D35" s="25"/>
      <c r="E35" s="26">
        <f t="shared" si="1"/>
        <v>0</v>
      </c>
      <c r="F35" s="25"/>
      <c r="G35" s="25">
        <v>2</v>
      </c>
      <c r="H35" s="26">
        <f t="shared" si="0"/>
        <v>2</v>
      </c>
      <c r="I35" s="25"/>
      <c r="J35" s="25"/>
      <c r="K35" s="26">
        <f t="shared" si="2"/>
        <v>0</v>
      </c>
      <c r="L35" s="25"/>
      <c r="M35" s="25"/>
      <c r="N35" s="26">
        <f t="shared" si="3"/>
        <v>0</v>
      </c>
    </row>
    <row r="36" spans="1:14" x14ac:dyDescent="0.25">
      <c r="A36" s="17">
        <v>207</v>
      </c>
      <c r="B36" s="39" t="s">
        <v>66</v>
      </c>
      <c r="C36" s="25"/>
      <c r="D36" s="25"/>
      <c r="E36" s="26">
        <f t="shared" si="1"/>
        <v>0</v>
      </c>
      <c r="F36" s="25">
        <v>1</v>
      </c>
      <c r="G36" s="25"/>
      <c r="H36" s="26">
        <f t="shared" si="0"/>
        <v>1</v>
      </c>
      <c r="I36" s="25"/>
      <c r="J36" s="25"/>
      <c r="K36" s="26">
        <f t="shared" si="2"/>
        <v>0</v>
      </c>
      <c r="L36" s="25"/>
      <c r="M36" s="25"/>
      <c r="N36" s="26">
        <f t="shared" si="3"/>
        <v>0</v>
      </c>
    </row>
    <row r="37" spans="1:14" x14ac:dyDescent="0.25">
      <c r="A37" s="17">
        <v>208</v>
      </c>
      <c r="B37" s="39" t="s">
        <v>67</v>
      </c>
      <c r="C37" s="25"/>
      <c r="D37" s="25"/>
      <c r="E37" s="26">
        <f t="shared" si="1"/>
        <v>0</v>
      </c>
      <c r="F37" s="25">
        <v>1</v>
      </c>
      <c r="G37" s="25">
        <v>1</v>
      </c>
      <c r="H37" s="26">
        <f t="shared" si="0"/>
        <v>2</v>
      </c>
      <c r="I37" s="25"/>
      <c r="J37" s="25"/>
      <c r="K37" s="26">
        <f t="shared" si="2"/>
        <v>0</v>
      </c>
      <c r="L37" s="25"/>
      <c r="M37" s="25"/>
      <c r="N37" s="26">
        <f t="shared" si="3"/>
        <v>0</v>
      </c>
    </row>
    <row r="38" spans="1:14" x14ac:dyDescent="0.25">
      <c r="A38" s="17">
        <v>209</v>
      </c>
      <c r="B38" s="39" t="s">
        <v>68</v>
      </c>
      <c r="C38" s="25"/>
      <c r="D38" s="25"/>
      <c r="E38" s="26">
        <f t="shared" si="1"/>
        <v>0</v>
      </c>
      <c r="F38" s="25">
        <v>3</v>
      </c>
      <c r="G38" s="25">
        <v>4</v>
      </c>
      <c r="H38" s="26">
        <f t="shared" si="0"/>
        <v>7</v>
      </c>
      <c r="I38" s="25"/>
      <c r="J38" s="25"/>
      <c r="K38" s="26">
        <f t="shared" si="2"/>
        <v>0</v>
      </c>
      <c r="L38" s="25"/>
      <c r="M38" s="25"/>
      <c r="N38" s="26">
        <f t="shared" si="3"/>
        <v>0</v>
      </c>
    </row>
    <row r="39" spans="1:14" x14ac:dyDescent="0.25">
      <c r="A39" s="17">
        <v>214</v>
      </c>
      <c r="B39" s="39" t="s">
        <v>71</v>
      </c>
      <c r="C39" s="25"/>
      <c r="D39" s="25"/>
      <c r="E39" s="26">
        <f t="shared" si="1"/>
        <v>0</v>
      </c>
      <c r="F39" s="25"/>
      <c r="G39" s="25"/>
      <c r="H39" s="26">
        <f t="shared" si="0"/>
        <v>0</v>
      </c>
      <c r="I39" s="25"/>
      <c r="J39" s="25"/>
      <c r="K39" s="26">
        <f t="shared" si="2"/>
        <v>0</v>
      </c>
      <c r="L39" s="25"/>
      <c r="M39" s="25"/>
      <c r="N39" s="26">
        <f t="shared" si="3"/>
        <v>0</v>
      </c>
    </row>
    <row r="40" spans="1:14" x14ac:dyDescent="0.25">
      <c r="A40" s="17">
        <v>218</v>
      </c>
      <c r="B40" s="39" t="s">
        <v>72</v>
      </c>
      <c r="C40" s="25"/>
      <c r="D40" s="25"/>
      <c r="E40" s="26">
        <f t="shared" si="1"/>
        <v>0</v>
      </c>
      <c r="F40" s="25">
        <v>1</v>
      </c>
      <c r="G40" s="25">
        <v>4</v>
      </c>
      <c r="H40" s="26">
        <f t="shared" si="0"/>
        <v>5</v>
      </c>
      <c r="I40" s="25"/>
      <c r="J40" s="25"/>
      <c r="K40" s="26">
        <f t="shared" si="2"/>
        <v>0</v>
      </c>
      <c r="L40" s="25"/>
      <c r="M40" s="25"/>
      <c r="N40" s="26">
        <f t="shared" si="3"/>
        <v>0</v>
      </c>
    </row>
    <row r="41" spans="1:14" x14ac:dyDescent="0.25">
      <c r="A41" s="17">
        <v>225</v>
      </c>
      <c r="B41" s="39" t="s">
        <v>80</v>
      </c>
      <c r="C41" s="25"/>
      <c r="D41" s="25"/>
      <c r="E41" s="26">
        <f t="shared" si="1"/>
        <v>0</v>
      </c>
      <c r="F41" s="25"/>
      <c r="G41" s="25"/>
      <c r="H41" s="26">
        <f t="shared" si="0"/>
        <v>0</v>
      </c>
      <c r="I41" s="25"/>
      <c r="J41" s="25"/>
      <c r="K41" s="26">
        <f t="shared" si="2"/>
        <v>0</v>
      </c>
      <c r="L41" s="25"/>
      <c r="M41" s="25"/>
      <c r="N41" s="26">
        <f t="shared" si="3"/>
        <v>0</v>
      </c>
    </row>
    <row r="42" spans="1:14" x14ac:dyDescent="0.25">
      <c r="A42" s="17">
        <v>235</v>
      </c>
      <c r="B42" s="40" t="s">
        <v>77</v>
      </c>
      <c r="C42" s="25"/>
      <c r="D42" s="25"/>
      <c r="E42" s="26">
        <f>C42+D42</f>
        <v>0</v>
      </c>
      <c r="F42" s="25">
        <v>1</v>
      </c>
      <c r="G42" s="25">
        <v>6</v>
      </c>
      <c r="H42" s="26">
        <f>F42+G42</f>
        <v>7</v>
      </c>
      <c r="I42" s="25"/>
      <c r="J42" s="25"/>
      <c r="K42" s="26">
        <f>I42+J42</f>
        <v>0</v>
      </c>
      <c r="L42" s="25"/>
      <c r="M42" s="25"/>
      <c r="N42" s="26">
        <f>L42+M42</f>
        <v>0</v>
      </c>
    </row>
    <row r="43" spans="1:14" x14ac:dyDescent="0.25">
      <c r="A43" s="17">
        <v>249</v>
      </c>
      <c r="B43" s="44" t="s">
        <v>78</v>
      </c>
      <c r="C43" s="25"/>
      <c r="D43" s="25"/>
      <c r="E43" s="26">
        <f>C43+D43</f>
        <v>0</v>
      </c>
      <c r="F43" s="25"/>
      <c r="G43" s="25">
        <v>1</v>
      </c>
      <c r="H43" s="26">
        <f>F43+G43</f>
        <v>1</v>
      </c>
      <c r="I43" s="25"/>
      <c r="J43" s="25"/>
      <c r="K43" s="26">
        <f>I43+J43</f>
        <v>0</v>
      </c>
      <c r="L43" s="25"/>
      <c r="M43" s="25"/>
      <c r="N43" s="26">
        <f>L43+M43</f>
        <v>0</v>
      </c>
    </row>
    <row r="44" spans="1:14" x14ac:dyDescent="0.25">
      <c r="A44" s="17">
        <v>258</v>
      </c>
      <c r="B44" s="39" t="s">
        <v>82</v>
      </c>
      <c r="C44" s="25"/>
      <c r="D44" s="25"/>
      <c r="E44" s="26">
        <f t="shared" si="1"/>
        <v>0</v>
      </c>
      <c r="F44" s="25"/>
      <c r="G44" s="25"/>
      <c r="H44" s="26">
        <f t="shared" si="0"/>
        <v>0</v>
      </c>
      <c r="I44" s="25"/>
      <c r="J44" s="25"/>
      <c r="K44" s="26">
        <f t="shared" si="2"/>
        <v>0</v>
      </c>
      <c r="L44" s="25"/>
      <c r="M44" s="25"/>
      <c r="N44" s="26">
        <f t="shared" si="3"/>
        <v>0</v>
      </c>
    </row>
    <row r="45" spans="1:14" x14ac:dyDescent="0.25">
      <c r="A45" s="17">
        <v>259</v>
      </c>
      <c r="B45" s="45" t="s">
        <v>83</v>
      </c>
      <c r="C45" s="25"/>
      <c r="D45" s="25"/>
      <c r="E45" s="26">
        <f>C45+D45</f>
        <v>0</v>
      </c>
      <c r="F45" s="25"/>
      <c r="G45" s="25">
        <v>1</v>
      </c>
      <c r="H45" s="26">
        <f>F45+G45</f>
        <v>1</v>
      </c>
      <c r="I45" s="25"/>
      <c r="J45" s="25"/>
      <c r="K45" s="26">
        <f>I45+J45</f>
        <v>0</v>
      </c>
      <c r="L45" s="25"/>
      <c r="M45" s="25"/>
      <c r="N45" s="26">
        <f>L45+M45</f>
        <v>0</v>
      </c>
    </row>
    <row r="46" spans="1:14" x14ac:dyDescent="0.25">
      <c r="A46" s="17">
        <v>262</v>
      </c>
      <c r="B46" s="39" t="s">
        <v>85</v>
      </c>
      <c r="C46" s="25"/>
      <c r="D46" s="25"/>
      <c r="E46" s="26">
        <f t="shared" si="1"/>
        <v>0</v>
      </c>
      <c r="F46" s="25">
        <v>6</v>
      </c>
      <c r="G46" s="25">
        <v>3</v>
      </c>
      <c r="H46" s="26">
        <f t="shared" si="0"/>
        <v>9</v>
      </c>
      <c r="I46" s="25"/>
      <c r="J46" s="25"/>
      <c r="K46" s="26">
        <f t="shared" si="2"/>
        <v>0</v>
      </c>
      <c r="L46" s="25"/>
      <c r="M46" s="25"/>
      <c r="N46" s="26">
        <f t="shared" si="3"/>
        <v>0</v>
      </c>
    </row>
    <row r="47" spans="1:14" x14ac:dyDescent="0.25">
      <c r="A47" s="17">
        <v>303</v>
      </c>
      <c r="B47" s="39" t="s">
        <v>86</v>
      </c>
      <c r="C47" s="25"/>
      <c r="D47" s="25"/>
      <c r="E47" s="26">
        <f>C47+D47</f>
        <v>0</v>
      </c>
      <c r="F47" s="25"/>
      <c r="G47" s="25">
        <v>1</v>
      </c>
      <c r="H47" s="26">
        <f>F47+G47</f>
        <v>1</v>
      </c>
      <c r="I47" s="25"/>
      <c r="J47" s="25"/>
      <c r="K47" s="26">
        <f>I47+J47</f>
        <v>0</v>
      </c>
      <c r="L47" s="25"/>
      <c r="M47" s="25"/>
      <c r="N47" s="26">
        <f>L47+M47</f>
        <v>0</v>
      </c>
    </row>
    <row r="48" spans="1:14" x14ac:dyDescent="0.25">
      <c r="A48" s="17">
        <v>304</v>
      </c>
      <c r="B48" s="39" t="s">
        <v>87</v>
      </c>
      <c r="C48" s="25"/>
      <c r="D48" s="25"/>
      <c r="E48" s="26">
        <f>C48+D48</f>
        <v>0</v>
      </c>
      <c r="F48" s="25">
        <v>1</v>
      </c>
      <c r="G48" s="25"/>
      <c r="H48" s="26">
        <f>F48+G48</f>
        <v>1</v>
      </c>
      <c r="I48" s="25"/>
      <c r="J48" s="25"/>
      <c r="K48" s="26">
        <f>I48+J48</f>
        <v>0</v>
      </c>
      <c r="L48" s="25"/>
      <c r="M48" s="25"/>
      <c r="N48" s="26">
        <f>L48+M48</f>
        <v>0</v>
      </c>
    </row>
    <row r="49" spans="1:14" x14ac:dyDescent="0.25">
      <c r="A49" s="17">
        <v>306</v>
      </c>
      <c r="B49" s="39" t="s">
        <v>88</v>
      </c>
      <c r="C49" s="25"/>
      <c r="D49" s="25"/>
      <c r="E49" s="26">
        <f t="shared" si="1"/>
        <v>0</v>
      </c>
      <c r="F49" s="25"/>
      <c r="G49" s="25"/>
      <c r="H49" s="26">
        <f t="shared" si="0"/>
        <v>0</v>
      </c>
      <c r="I49" s="25"/>
      <c r="J49" s="25"/>
      <c r="K49" s="26">
        <f t="shared" si="2"/>
        <v>0</v>
      </c>
      <c r="L49" s="25"/>
      <c r="M49" s="25"/>
      <c r="N49" s="26">
        <f t="shared" si="3"/>
        <v>0</v>
      </c>
    </row>
    <row r="50" spans="1:14" x14ac:dyDescent="0.25">
      <c r="A50" s="17">
        <v>313</v>
      </c>
      <c r="B50" s="40" t="s">
        <v>90</v>
      </c>
      <c r="C50" s="25"/>
      <c r="D50" s="25"/>
      <c r="E50" s="26">
        <f>C50+D50</f>
        <v>0</v>
      </c>
      <c r="F50" s="25"/>
      <c r="G50" s="25"/>
      <c r="H50" s="26">
        <f>F50+G50</f>
        <v>0</v>
      </c>
      <c r="I50" s="25"/>
      <c r="J50" s="25"/>
      <c r="K50" s="26">
        <f>I50+J50</f>
        <v>0</v>
      </c>
      <c r="L50" s="25"/>
      <c r="M50" s="25"/>
      <c r="N50" s="26">
        <f>L50+M50</f>
        <v>0</v>
      </c>
    </row>
    <row r="51" spans="1:14" x14ac:dyDescent="0.25">
      <c r="A51" s="17">
        <v>314</v>
      </c>
      <c r="B51" s="40" t="s">
        <v>91</v>
      </c>
      <c r="C51" s="25"/>
      <c r="D51" s="25"/>
      <c r="E51" s="26">
        <f>C51+D51</f>
        <v>0</v>
      </c>
      <c r="F51" s="25">
        <v>1</v>
      </c>
      <c r="G51" s="25">
        <v>1</v>
      </c>
      <c r="H51" s="26">
        <f>F51+G51</f>
        <v>2</v>
      </c>
      <c r="I51" s="25"/>
      <c r="J51" s="25"/>
      <c r="K51" s="26">
        <f>I51+J51</f>
        <v>0</v>
      </c>
      <c r="L51" s="25"/>
      <c r="M51" s="25"/>
      <c r="N51" s="26">
        <f>L51+M51</f>
        <v>0</v>
      </c>
    </row>
    <row r="52" spans="1:14" x14ac:dyDescent="0.25">
      <c r="A52" s="17">
        <v>315</v>
      </c>
      <c r="B52" s="40" t="s">
        <v>92</v>
      </c>
      <c r="C52" s="25"/>
      <c r="D52" s="25"/>
      <c r="E52" s="26">
        <f t="shared" si="1"/>
        <v>0</v>
      </c>
      <c r="F52" s="25"/>
      <c r="G52" s="25"/>
      <c r="H52" s="26">
        <f t="shared" si="0"/>
        <v>0</v>
      </c>
      <c r="I52" s="25"/>
      <c r="J52" s="25"/>
      <c r="K52" s="26">
        <f t="shared" si="2"/>
        <v>0</v>
      </c>
      <c r="L52" s="25"/>
      <c r="M52" s="25"/>
      <c r="N52" s="26">
        <f t="shared" si="3"/>
        <v>0</v>
      </c>
    </row>
    <row r="53" spans="1:14" x14ac:dyDescent="0.25">
      <c r="A53" s="17">
        <v>319</v>
      </c>
      <c r="B53" s="40" t="s">
        <v>125</v>
      </c>
      <c r="C53" s="25"/>
      <c r="D53" s="25"/>
      <c r="E53" s="26">
        <f>C53+D53</f>
        <v>0</v>
      </c>
      <c r="F53" s="25">
        <v>1</v>
      </c>
      <c r="G53" s="25"/>
      <c r="H53" s="26">
        <f>F53+G53</f>
        <v>1</v>
      </c>
      <c r="I53" s="25"/>
      <c r="J53" s="25"/>
      <c r="K53" s="26">
        <f>I53+J53</f>
        <v>0</v>
      </c>
      <c r="L53" s="25"/>
      <c r="M53" s="25"/>
      <c r="N53" s="26">
        <f>L53+M53</f>
        <v>0</v>
      </c>
    </row>
    <row r="54" spans="1:14" x14ac:dyDescent="0.25">
      <c r="A54" s="17">
        <v>322</v>
      </c>
      <c r="B54" s="39" t="s">
        <v>93</v>
      </c>
      <c r="C54" s="25"/>
      <c r="D54" s="25"/>
      <c r="E54" s="26">
        <f t="shared" si="1"/>
        <v>0</v>
      </c>
      <c r="F54" s="25">
        <v>1</v>
      </c>
      <c r="G54" s="25"/>
      <c r="H54" s="26">
        <f t="shared" si="0"/>
        <v>1</v>
      </c>
      <c r="I54" s="25"/>
      <c r="J54" s="25"/>
      <c r="K54" s="26">
        <f t="shared" si="2"/>
        <v>0</v>
      </c>
      <c r="L54" s="25"/>
      <c r="M54" s="25"/>
      <c r="N54" s="26">
        <f t="shared" si="3"/>
        <v>0</v>
      </c>
    </row>
    <row r="55" spans="1:14" x14ac:dyDescent="0.25">
      <c r="A55" s="17">
        <v>327</v>
      </c>
      <c r="B55" s="39" t="s">
        <v>94</v>
      </c>
      <c r="C55" s="25"/>
      <c r="D55" s="25"/>
      <c r="E55" s="26">
        <f t="shared" si="1"/>
        <v>0</v>
      </c>
      <c r="F55" s="25">
        <v>1</v>
      </c>
      <c r="G55" s="25"/>
      <c r="H55" s="26">
        <f t="shared" si="0"/>
        <v>1</v>
      </c>
      <c r="I55" s="25"/>
      <c r="J55" s="25"/>
      <c r="K55" s="26">
        <f t="shared" si="2"/>
        <v>0</v>
      </c>
      <c r="L55" s="25"/>
      <c r="M55" s="25"/>
      <c r="N55" s="26">
        <f t="shared" si="3"/>
        <v>0</v>
      </c>
    </row>
    <row r="56" spans="1:14" x14ac:dyDescent="0.25">
      <c r="A56" s="17">
        <v>328</v>
      </c>
      <c r="B56" s="39" t="s">
        <v>128</v>
      </c>
      <c r="C56" s="25"/>
      <c r="D56" s="25"/>
      <c r="E56" s="26">
        <f>C56+D56</f>
        <v>0</v>
      </c>
      <c r="F56" s="25">
        <v>1</v>
      </c>
      <c r="G56" s="25">
        <v>2</v>
      </c>
      <c r="H56" s="26">
        <f>F56+G56</f>
        <v>3</v>
      </c>
      <c r="I56" s="25"/>
      <c r="J56" s="25"/>
      <c r="K56" s="26">
        <f>I56+J56</f>
        <v>0</v>
      </c>
      <c r="L56" s="25"/>
      <c r="M56" s="25"/>
      <c r="N56" s="26">
        <f>L56+M56</f>
        <v>0</v>
      </c>
    </row>
    <row r="57" spans="1:14" x14ac:dyDescent="0.25">
      <c r="A57" s="17">
        <v>341</v>
      </c>
      <c r="B57" s="39" t="s">
        <v>96</v>
      </c>
      <c r="C57" s="25"/>
      <c r="D57" s="25"/>
      <c r="E57" s="26">
        <f>C57+D57</f>
        <v>0</v>
      </c>
      <c r="F57" s="25"/>
      <c r="G57" s="25">
        <v>1</v>
      </c>
      <c r="H57" s="26">
        <f>F57+G57</f>
        <v>1</v>
      </c>
      <c r="I57" s="25"/>
      <c r="J57" s="25"/>
      <c r="K57" s="26">
        <f>I57+J57</f>
        <v>0</v>
      </c>
      <c r="L57" s="25"/>
      <c r="M57" s="25"/>
      <c r="N57" s="26">
        <f>L57+M57</f>
        <v>0</v>
      </c>
    </row>
    <row r="58" spans="1:14" x14ac:dyDescent="0.25">
      <c r="A58" s="17">
        <v>354</v>
      </c>
      <c r="B58" s="39" t="s">
        <v>99</v>
      </c>
      <c r="C58" s="25"/>
      <c r="D58" s="25"/>
      <c r="E58" s="26">
        <f t="shared" si="1"/>
        <v>0</v>
      </c>
      <c r="F58" s="25">
        <v>13</v>
      </c>
      <c r="G58" s="25">
        <v>9</v>
      </c>
      <c r="H58" s="26">
        <f t="shared" si="0"/>
        <v>22</v>
      </c>
      <c r="I58" s="25"/>
      <c r="J58" s="25"/>
      <c r="K58" s="26">
        <f t="shared" si="2"/>
        <v>0</v>
      </c>
      <c r="L58" s="25"/>
      <c r="M58" s="25"/>
      <c r="N58" s="26">
        <f t="shared" si="3"/>
        <v>0</v>
      </c>
    </row>
    <row r="59" spans="1:14" x14ac:dyDescent="0.25">
      <c r="A59" s="17">
        <v>357</v>
      </c>
      <c r="B59" s="40" t="s">
        <v>100</v>
      </c>
      <c r="C59" s="25"/>
      <c r="D59" s="25"/>
      <c r="E59" s="26">
        <f t="shared" si="1"/>
        <v>0</v>
      </c>
      <c r="F59" s="25"/>
      <c r="G59" s="25"/>
      <c r="H59" s="26">
        <f t="shared" si="0"/>
        <v>0</v>
      </c>
      <c r="I59" s="25"/>
      <c r="J59" s="25"/>
      <c r="K59" s="26">
        <f t="shared" si="2"/>
        <v>0</v>
      </c>
      <c r="L59" s="25"/>
      <c r="M59" s="25"/>
      <c r="N59" s="26">
        <f t="shared" si="3"/>
        <v>0</v>
      </c>
    </row>
    <row r="60" spans="1:14" x14ac:dyDescent="0.25">
      <c r="A60" s="34">
        <v>401</v>
      </c>
      <c r="B60" s="40" t="s">
        <v>101</v>
      </c>
      <c r="C60" s="25"/>
      <c r="D60" s="25"/>
      <c r="E60" s="26">
        <f t="shared" si="1"/>
        <v>0</v>
      </c>
      <c r="F60" s="25">
        <v>1</v>
      </c>
      <c r="G60" s="25">
        <v>1</v>
      </c>
      <c r="H60" s="26">
        <f t="shared" si="0"/>
        <v>2</v>
      </c>
      <c r="I60" s="25"/>
      <c r="J60" s="25"/>
      <c r="K60" s="26">
        <f t="shared" si="2"/>
        <v>0</v>
      </c>
      <c r="L60" s="25"/>
      <c r="M60" s="25"/>
      <c r="N60" s="26">
        <f t="shared" si="3"/>
        <v>0</v>
      </c>
    </row>
    <row r="61" spans="1:14" x14ac:dyDescent="0.25">
      <c r="A61" s="34">
        <v>402</v>
      </c>
      <c r="B61" s="40" t="s">
        <v>102</v>
      </c>
      <c r="C61" s="25"/>
      <c r="D61" s="25"/>
      <c r="E61" s="26">
        <f t="shared" si="1"/>
        <v>0</v>
      </c>
      <c r="F61" s="25">
        <v>3</v>
      </c>
      <c r="G61" s="25">
        <v>3</v>
      </c>
      <c r="H61" s="26">
        <f t="shared" si="0"/>
        <v>6</v>
      </c>
      <c r="I61" s="25"/>
      <c r="J61" s="25"/>
      <c r="K61" s="26">
        <f t="shared" si="2"/>
        <v>0</v>
      </c>
      <c r="L61" s="25"/>
      <c r="M61" s="25"/>
      <c r="N61" s="26">
        <f t="shared" si="3"/>
        <v>0</v>
      </c>
    </row>
    <row r="62" spans="1:14" x14ac:dyDescent="0.25">
      <c r="A62" s="34">
        <v>412</v>
      </c>
      <c r="B62" s="40" t="s">
        <v>103</v>
      </c>
      <c r="C62" s="25"/>
      <c r="D62" s="25"/>
      <c r="E62" s="26">
        <f t="shared" si="1"/>
        <v>0</v>
      </c>
      <c r="F62" s="25"/>
      <c r="G62" s="25">
        <v>1</v>
      </c>
      <c r="H62" s="26">
        <f t="shared" si="0"/>
        <v>1</v>
      </c>
      <c r="I62" s="25"/>
      <c r="J62" s="25"/>
      <c r="K62" s="26">
        <f t="shared" si="2"/>
        <v>0</v>
      </c>
      <c r="L62" s="25"/>
      <c r="M62" s="25"/>
      <c r="N62" s="26">
        <f t="shared" si="3"/>
        <v>0</v>
      </c>
    </row>
    <row r="63" spans="1:14" x14ac:dyDescent="0.25">
      <c r="A63" s="34">
        <v>416</v>
      </c>
      <c r="B63" s="40" t="s">
        <v>104</v>
      </c>
      <c r="C63" s="25"/>
      <c r="D63" s="25"/>
      <c r="E63" s="26">
        <f t="shared" si="1"/>
        <v>0</v>
      </c>
      <c r="F63" s="25"/>
      <c r="G63" s="25"/>
      <c r="H63" s="26">
        <f t="shared" si="0"/>
        <v>0</v>
      </c>
      <c r="I63" s="25"/>
      <c r="J63" s="25"/>
      <c r="K63" s="26">
        <f t="shared" si="2"/>
        <v>0</v>
      </c>
      <c r="L63" s="25"/>
      <c r="M63" s="25"/>
      <c r="N63" s="26">
        <f t="shared" si="3"/>
        <v>0</v>
      </c>
    </row>
    <row r="64" spans="1:14" x14ac:dyDescent="0.25">
      <c r="A64" s="34">
        <v>417</v>
      </c>
      <c r="B64" s="40" t="s">
        <v>105</v>
      </c>
      <c r="C64" s="25"/>
      <c r="D64" s="25"/>
      <c r="E64" s="26">
        <f t="shared" si="1"/>
        <v>0</v>
      </c>
      <c r="F64" s="25"/>
      <c r="G64" s="25"/>
      <c r="H64" s="26">
        <f t="shared" si="0"/>
        <v>0</v>
      </c>
      <c r="I64" s="25"/>
      <c r="J64" s="25"/>
      <c r="K64" s="26">
        <f t="shared" si="2"/>
        <v>0</v>
      </c>
      <c r="L64" s="25"/>
      <c r="M64" s="25"/>
      <c r="N64" s="26">
        <f t="shared" si="3"/>
        <v>0</v>
      </c>
    </row>
    <row r="65" spans="1:14" x14ac:dyDescent="0.25">
      <c r="A65" s="34">
        <v>514</v>
      </c>
      <c r="B65" s="40" t="s">
        <v>109</v>
      </c>
      <c r="C65" s="25"/>
      <c r="D65" s="25"/>
      <c r="E65" s="26">
        <f t="shared" si="1"/>
        <v>0</v>
      </c>
      <c r="F65" s="25">
        <v>2</v>
      </c>
      <c r="G65" s="25"/>
      <c r="H65" s="26">
        <f t="shared" si="0"/>
        <v>2</v>
      </c>
      <c r="I65" s="25"/>
      <c r="J65" s="25"/>
      <c r="K65" s="26">
        <f t="shared" si="2"/>
        <v>0</v>
      </c>
      <c r="L65" s="25"/>
      <c r="M65" s="25"/>
      <c r="N65" s="26">
        <f t="shared" si="3"/>
        <v>0</v>
      </c>
    </row>
    <row r="66" spans="1:14" x14ac:dyDescent="0.25">
      <c r="A66" s="34">
        <v>516</v>
      </c>
      <c r="B66" s="40" t="s">
        <v>111</v>
      </c>
      <c r="C66" s="25"/>
      <c r="D66" s="25"/>
      <c r="E66" s="26">
        <f t="shared" si="1"/>
        <v>0</v>
      </c>
      <c r="F66" s="25"/>
      <c r="G66" s="25"/>
      <c r="H66" s="26">
        <f t="shared" si="0"/>
        <v>0</v>
      </c>
      <c r="I66" s="25"/>
      <c r="J66" s="25"/>
      <c r="K66" s="26">
        <f t="shared" si="2"/>
        <v>0</v>
      </c>
      <c r="L66" s="25"/>
      <c r="M66" s="25"/>
      <c r="N66" s="26">
        <f t="shared" si="3"/>
        <v>0</v>
      </c>
    </row>
    <row r="67" spans="1:14" x14ac:dyDescent="0.25">
      <c r="A67" s="34">
        <v>774</v>
      </c>
      <c r="B67" s="40" t="s">
        <v>116</v>
      </c>
      <c r="C67" s="25"/>
      <c r="D67" s="25"/>
      <c r="E67" s="26">
        <f t="shared" si="1"/>
        <v>0</v>
      </c>
      <c r="F67" s="25"/>
      <c r="G67" s="25"/>
      <c r="H67" s="26">
        <f t="shared" si="0"/>
        <v>0</v>
      </c>
      <c r="I67" s="25"/>
      <c r="J67" s="25"/>
      <c r="K67" s="26">
        <f t="shared" si="2"/>
        <v>0</v>
      </c>
      <c r="L67" s="25"/>
      <c r="M67" s="25"/>
      <c r="N67" s="26">
        <f t="shared" si="3"/>
        <v>0</v>
      </c>
    </row>
    <row r="68" spans="1:14" x14ac:dyDescent="0.25">
      <c r="A68" s="35">
        <v>908</v>
      </c>
      <c r="B68" s="42" t="s">
        <v>130</v>
      </c>
      <c r="C68" s="36"/>
      <c r="D68" s="25"/>
      <c r="E68" s="26">
        <f>C68+D68</f>
        <v>0</v>
      </c>
      <c r="F68" s="25">
        <v>1</v>
      </c>
      <c r="G68" s="25"/>
      <c r="H68" s="26">
        <f>F68+G68</f>
        <v>1</v>
      </c>
      <c r="I68" s="25"/>
      <c r="J68" s="25"/>
      <c r="K68" s="26">
        <f>I68+J68</f>
        <v>0</v>
      </c>
      <c r="L68" s="25"/>
      <c r="M68" s="25"/>
      <c r="N68" s="26">
        <f>L68+M68</f>
        <v>0</v>
      </c>
    </row>
    <row r="69" spans="1:14" ht="15.75" thickBot="1" x14ac:dyDescent="0.3">
      <c r="A69" s="34">
        <v>999</v>
      </c>
      <c r="B69" s="42" t="s">
        <v>115</v>
      </c>
      <c r="C69" s="36"/>
      <c r="D69" s="25"/>
      <c r="E69" s="26">
        <f t="shared" si="1"/>
        <v>0</v>
      </c>
      <c r="F69" s="25"/>
      <c r="G69" s="25">
        <v>1</v>
      </c>
      <c r="H69" s="26">
        <f t="shared" si="0"/>
        <v>1</v>
      </c>
      <c r="I69" s="25"/>
      <c r="J69" s="25"/>
      <c r="K69" s="26">
        <f t="shared" si="2"/>
        <v>0</v>
      </c>
      <c r="L69" s="25"/>
      <c r="M69" s="25"/>
      <c r="N69" s="26">
        <f t="shared" si="3"/>
        <v>0</v>
      </c>
    </row>
    <row r="70" spans="1:14" ht="15.75" thickBot="1" x14ac:dyDescent="0.3">
      <c r="B70" s="43" t="s">
        <v>28</v>
      </c>
      <c r="C70" s="37">
        <f>SUM(C5:C69)</f>
        <v>289</v>
      </c>
      <c r="D70" s="37">
        <f t="shared" ref="D70:N70" si="4">SUM(D5:D69)</f>
        <v>316</v>
      </c>
      <c r="E70" s="37">
        <f t="shared" si="4"/>
        <v>605</v>
      </c>
      <c r="F70" s="37">
        <f t="shared" si="4"/>
        <v>172</v>
      </c>
      <c r="G70" s="37">
        <f t="shared" si="4"/>
        <v>143</v>
      </c>
      <c r="H70" s="37">
        <f t="shared" si="4"/>
        <v>315</v>
      </c>
      <c r="I70" s="37">
        <f t="shared" si="4"/>
        <v>0</v>
      </c>
      <c r="J70" s="37">
        <f t="shared" si="4"/>
        <v>1</v>
      </c>
      <c r="K70" s="37">
        <f t="shared" si="4"/>
        <v>1</v>
      </c>
      <c r="L70" s="37">
        <f t="shared" si="4"/>
        <v>0</v>
      </c>
      <c r="M70" s="37">
        <f t="shared" si="4"/>
        <v>1</v>
      </c>
      <c r="N70" s="37">
        <f t="shared" si="4"/>
        <v>1</v>
      </c>
    </row>
  </sheetData>
  <mergeCells count="7">
    <mergeCell ref="B1:B4"/>
    <mergeCell ref="A1:A4"/>
    <mergeCell ref="C1:N1"/>
    <mergeCell ref="C2:E3"/>
    <mergeCell ref="F2:H3"/>
    <mergeCell ref="I2:K3"/>
    <mergeCell ref="L2:N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C24" sqref="C24"/>
    </sheetView>
  </sheetViews>
  <sheetFormatPr defaultRowHeight="15" x14ac:dyDescent="0.25"/>
  <cols>
    <col min="1" max="1" width="38.42578125" style="16" customWidth="1"/>
    <col min="2" max="16384" width="9.140625" style="16"/>
  </cols>
  <sheetData>
    <row r="1" spans="1:13" x14ac:dyDescent="0.25">
      <c r="A1" s="93" t="s">
        <v>150</v>
      </c>
      <c r="B1" s="129" t="s">
        <v>151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13" x14ac:dyDescent="0.25">
      <c r="A2" s="93"/>
      <c r="B2" s="130" t="s">
        <v>152</v>
      </c>
      <c r="C2" s="132" t="s">
        <v>153</v>
      </c>
      <c r="D2" s="132"/>
      <c r="E2" s="132"/>
      <c r="F2" s="132"/>
      <c r="G2" s="132"/>
      <c r="H2" s="132"/>
      <c r="I2" s="132"/>
      <c r="J2" s="132"/>
      <c r="K2" s="132"/>
      <c r="L2" s="132"/>
      <c r="M2" s="133" t="s">
        <v>2</v>
      </c>
    </row>
    <row r="3" spans="1:13" x14ac:dyDescent="0.25">
      <c r="A3" s="93"/>
      <c r="B3" s="131"/>
      <c r="C3" s="46">
        <v>1</v>
      </c>
      <c r="D3" s="46">
        <v>2</v>
      </c>
      <c r="E3" s="46">
        <v>3</v>
      </c>
      <c r="F3" s="46">
        <v>4</v>
      </c>
      <c r="G3" s="46">
        <v>5</v>
      </c>
      <c r="H3" s="46">
        <v>6</v>
      </c>
      <c r="I3" s="46">
        <v>7</v>
      </c>
      <c r="J3" s="46">
        <v>8</v>
      </c>
      <c r="K3" s="46">
        <v>9</v>
      </c>
      <c r="L3" s="46">
        <v>10</v>
      </c>
      <c r="M3" s="134"/>
    </row>
    <row r="4" spans="1:13" x14ac:dyDescent="0.25">
      <c r="A4" s="17" t="s">
        <v>154</v>
      </c>
      <c r="B4" s="17">
        <v>519</v>
      </c>
      <c r="C4" s="17">
        <v>109</v>
      </c>
      <c r="D4" s="17">
        <v>103</v>
      </c>
      <c r="E4" s="17">
        <v>26</v>
      </c>
      <c r="F4" s="17">
        <v>4</v>
      </c>
      <c r="G4" s="17"/>
      <c r="H4" s="17"/>
      <c r="I4" s="17"/>
      <c r="J4" s="17"/>
      <c r="K4" s="17"/>
      <c r="L4" s="17"/>
      <c r="M4" s="18">
        <f>SUM(B4:L4)</f>
        <v>761</v>
      </c>
    </row>
    <row r="5" spans="1:13" x14ac:dyDescent="0.25">
      <c r="A5" s="17" t="s">
        <v>155</v>
      </c>
      <c r="B5" s="17">
        <v>264</v>
      </c>
      <c r="C5" s="17">
        <v>82</v>
      </c>
      <c r="D5" s="17">
        <v>60</v>
      </c>
      <c r="E5" s="17">
        <v>9</v>
      </c>
      <c r="F5" s="17">
        <v>6</v>
      </c>
      <c r="G5" s="17">
        <v>2</v>
      </c>
      <c r="H5" s="17"/>
      <c r="I5" s="17"/>
      <c r="J5" s="17"/>
      <c r="K5" s="17"/>
      <c r="L5" s="17"/>
      <c r="M5" s="18">
        <f t="shared" ref="M5:M20" si="0">SUM(B5:L5)</f>
        <v>423</v>
      </c>
    </row>
    <row r="6" spans="1:13" x14ac:dyDescent="0.25">
      <c r="A6" s="17" t="s">
        <v>156</v>
      </c>
      <c r="B6" s="17">
        <v>1777</v>
      </c>
      <c r="C6" s="17">
        <v>513</v>
      </c>
      <c r="D6" s="17">
        <v>579</v>
      </c>
      <c r="E6" s="17">
        <v>164</v>
      </c>
      <c r="F6" s="17">
        <v>27</v>
      </c>
      <c r="G6" s="17">
        <v>4</v>
      </c>
      <c r="H6" s="17">
        <v>2</v>
      </c>
      <c r="I6" s="17">
        <v>1</v>
      </c>
      <c r="J6" s="17"/>
      <c r="K6" s="17"/>
      <c r="L6" s="17"/>
      <c r="M6" s="18">
        <f t="shared" si="0"/>
        <v>3067</v>
      </c>
    </row>
    <row r="7" spans="1:13" x14ac:dyDescent="0.25">
      <c r="A7" s="17" t="s">
        <v>157</v>
      </c>
      <c r="B7" s="17">
        <v>60</v>
      </c>
      <c r="C7" s="17">
        <v>30</v>
      </c>
      <c r="D7" s="17">
        <v>40</v>
      </c>
      <c r="E7" s="17">
        <v>11</v>
      </c>
      <c r="F7" s="17">
        <v>4</v>
      </c>
      <c r="G7" s="17">
        <v>1</v>
      </c>
      <c r="H7" s="17"/>
      <c r="I7" s="17"/>
      <c r="J7" s="17"/>
      <c r="K7" s="17"/>
      <c r="L7" s="17"/>
      <c r="M7" s="18">
        <f t="shared" si="0"/>
        <v>146</v>
      </c>
    </row>
    <row r="8" spans="1:13" x14ac:dyDescent="0.25">
      <c r="A8" s="17" t="s">
        <v>158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8">
        <f t="shared" si="0"/>
        <v>0</v>
      </c>
    </row>
    <row r="9" spans="1:13" x14ac:dyDescent="0.25">
      <c r="A9" s="17" t="s">
        <v>159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8">
        <f t="shared" si="0"/>
        <v>0</v>
      </c>
    </row>
    <row r="10" spans="1:13" x14ac:dyDescent="0.25">
      <c r="A10" s="17" t="s">
        <v>160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8">
        <f t="shared" si="0"/>
        <v>0</v>
      </c>
    </row>
    <row r="11" spans="1:13" x14ac:dyDescent="0.25">
      <c r="A11" s="17" t="s">
        <v>161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8">
        <f t="shared" si="0"/>
        <v>0</v>
      </c>
    </row>
    <row r="12" spans="1:13" x14ac:dyDescent="0.25">
      <c r="A12" s="17" t="s">
        <v>162</v>
      </c>
      <c r="B12" s="17">
        <v>177</v>
      </c>
      <c r="C12" s="17">
        <v>20</v>
      </c>
      <c r="D12" s="17">
        <v>5</v>
      </c>
      <c r="E12" s="17">
        <v>2</v>
      </c>
      <c r="F12" s="17"/>
      <c r="G12" s="17"/>
      <c r="H12" s="17"/>
      <c r="I12" s="17"/>
      <c r="J12" s="17"/>
      <c r="K12" s="17"/>
      <c r="L12" s="17"/>
      <c r="M12" s="18">
        <f t="shared" si="0"/>
        <v>204</v>
      </c>
    </row>
    <row r="13" spans="1:13" x14ac:dyDescent="0.25">
      <c r="A13" s="17" t="s">
        <v>163</v>
      </c>
      <c r="B13" s="17">
        <v>585</v>
      </c>
      <c r="C13" s="17">
        <v>45</v>
      </c>
      <c r="D13" s="17">
        <v>16</v>
      </c>
      <c r="E13" s="17">
        <v>2</v>
      </c>
      <c r="F13" s="17"/>
      <c r="G13" s="17"/>
      <c r="H13" s="17">
        <v>1</v>
      </c>
      <c r="I13" s="17"/>
      <c r="J13" s="17"/>
      <c r="K13" s="17"/>
      <c r="L13" s="17"/>
      <c r="M13" s="18">
        <f t="shared" si="0"/>
        <v>649</v>
      </c>
    </row>
    <row r="14" spans="1:13" x14ac:dyDescent="0.25">
      <c r="A14" s="17" t="s">
        <v>164</v>
      </c>
      <c r="B14" s="17">
        <v>348</v>
      </c>
      <c r="C14" s="17">
        <v>60</v>
      </c>
      <c r="D14" s="17">
        <v>40</v>
      </c>
      <c r="E14" s="17">
        <v>6</v>
      </c>
      <c r="F14" s="17">
        <v>1</v>
      </c>
      <c r="G14" s="17">
        <v>1</v>
      </c>
      <c r="H14" s="17"/>
      <c r="I14" s="17"/>
      <c r="J14" s="17"/>
      <c r="K14" s="17"/>
      <c r="L14" s="17"/>
      <c r="M14" s="18">
        <f t="shared" si="0"/>
        <v>456</v>
      </c>
    </row>
    <row r="15" spans="1:13" x14ac:dyDescent="0.25">
      <c r="A15" s="17" t="s">
        <v>165</v>
      </c>
      <c r="B15" s="17">
        <v>267</v>
      </c>
      <c r="C15" s="17">
        <v>112</v>
      </c>
      <c r="D15" s="17">
        <v>90</v>
      </c>
      <c r="E15" s="17">
        <v>17</v>
      </c>
      <c r="F15" s="17">
        <v>6</v>
      </c>
      <c r="G15" s="17">
        <v>1</v>
      </c>
      <c r="H15" s="17"/>
      <c r="I15" s="17"/>
      <c r="J15" s="17"/>
      <c r="K15" s="17"/>
      <c r="L15" s="17"/>
      <c r="M15" s="18">
        <f t="shared" si="0"/>
        <v>493</v>
      </c>
    </row>
    <row r="16" spans="1:13" x14ac:dyDescent="0.25">
      <c r="A16" s="17" t="s">
        <v>166</v>
      </c>
      <c r="B16" s="17">
        <v>1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8">
        <f t="shared" si="0"/>
        <v>1</v>
      </c>
    </row>
    <row r="17" spans="1:13" x14ac:dyDescent="0.25">
      <c r="A17" s="17" t="s">
        <v>167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8">
        <f t="shared" si="0"/>
        <v>0</v>
      </c>
    </row>
    <row r="18" spans="1:13" x14ac:dyDescent="0.25">
      <c r="A18" s="17" t="s">
        <v>168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8">
        <f t="shared" si="0"/>
        <v>0</v>
      </c>
    </row>
    <row r="19" spans="1:13" x14ac:dyDescent="0.25">
      <c r="A19" s="17" t="s">
        <v>169</v>
      </c>
      <c r="B19" s="17">
        <v>10</v>
      </c>
      <c r="C19" s="17">
        <v>2</v>
      </c>
      <c r="D19" s="17"/>
      <c r="E19" s="17"/>
      <c r="F19" s="17"/>
      <c r="G19" s="17"/>
      <c r="H19" s="17"/>
      <c r="I19" s="17"/>
      <c r="J19" s="17"/>
      <c r="K19" s="17"/>
      <c r="L19" s="17"/>
      <c r="M19" s="18">
        <f t="shared" si="0"/>
        <v>12</v>
      </c>
    </row>
    <row r="20" spans="1:13" x14ac:dyDescent="0.25">
      <c r="A20" s="17" t="s">
        <v>170</v>
      </c>
      <c r="B20" s="17">
        <v>5</v>
      </c>
      <c r="C20" s="17">
        <v>3</v>
      </c>
      <c r="D20" s="17">
        <v>2</v>
      </c>
      <c r="E20" s="17">
        <v>1</v>
      </c>
      <c r="F20" s="17"/>
      <c r="G20" s="17"/>
      <c r="H20" s="17"/>
      <c r="I20" s="17"/>
      <c r="J20" s="17"/>
      <c r="K20" s="17"/>
      <c r="L20" s="17"/>
      <c r="M20" s="18">
        <f t="shared" si="0"/>
        <v>11</v>
      </c>
    </row>
    <row r="21" spans="1:13" x14ac:dyDescent="0.25">
      <c r="A21" s="31" t="s">
        <v>2</v>
      </c>
      <c r="B21" s="47">
        <f>SUM(B4:B20)</f>
        <v>4013</v>
      </c>
      <c r="C21" s="47">
        <f t="shared" ref="C21:L21" si="1">SUM(C4:C20)</f>
        <v>976</v>
      </c>
      <c r="D21" s="47">
        <f t="shared" si="1"/>
        <v>935</v>
      </c>
      <c r="E21" s="47">
        <f t="shared" si="1"/>
        <v>238</v>
      </c>
      <c r="F21" s="47">
        <f t="shared" si="1"/>
        <v>48</v>
      </c>
      <c r="G21" s="47">
        <f t="shared" si="1"/>
        <v>9</v>
      </c>
      <c r="H21" s="47">
        <f t="shared" si="1"/>
        <v>3</v>
      </c>
      <c r="I21" s="47">
        <f t="shared" si="1"/>
        <v>1</v>
      </c>
      <c r="J21" s="47">
        <f t="shared" si="1"/>
        <v>0</v>
      </c>
      <c r="K21" s="47">
        <f t="shared" si="1"/>
        <v>0</v>
      </c>
      <c r="L21" s="47">
        <f t="shared" si="1"/>
        <v>0</v>
      </c>
      <c r="M21" s="47">
        <f>SUM(M4:M20)</f>
        <v>6223</v>
      </c>
    </row>
    <row r="29" spans="1:13" ht="15.75" x14ac:dyDescent="0.25">
      <c r="H29" s="48"/>
    </row>
  </sheetData>
  <mergeCells count="5">
    <mergeCell ref="A1:A3"/>
    <mergeCell ref="B1:M1"/>
    <mergeCell ref="B2:B3"/>
    <mergeCell ref="C2:L2"/>
    <mergeCell ref="M2:M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A4" workbookViewId="0">
      <selection activeCell="N39" sqref="N39"/>
    </sheetView>
  </sheetViews>
  <sheetFormatPr defaultRowHeight="15" x14ac:dyDescent="0.25"/>
  <cols>
    <col min="1" max="1" width="37.28515625" style="16" bestFit="1" customWidth="1"/>
    <col min="2" max="5" width="9.140625" style="16"/>
    <col min="6" max="6" width="10.7109375" style="16" customWidth="1"/>
    <col min="7" max="7" width="10.42578125" style="16" customWidth="1"/>
    <col min="8" max="9" width="9.140625" style="16"/>
    <col min="10" max="10" width="10.7109375" style="16" bestFit="1" customWidth="1"/>
    <col min="11" max="16384" width="9.140625" style="16"/>
  </cols>
  <sheetData>
    <row r="1" spans="1:10" s="49" customFormat="1" ht="23.25" x14ac:dyDescent="0.35">
      <c r="A1" s="49" t="s">
        <v>171</v>
      </c>
    </row>
    <row r="2" spans="1:10" x14ac:dyDescent="0.25">
      <c r="A2" s="135" t="s">
        <v>172</v>
      </c>
      <c r="B2" s="114" t="s">
        <v>173</v>
      </c>
      <c r="C2" s="114"/>
      <c r="D2" s="114"/>
      <c r="E2" s="114"/>
      <c r="F2" s="121" t="s">
        <v>26</v>
      </c>
      <c r="G2" s="118"/>
      <c r="H2" s="121" t="s">
        <v>174</v>
      </c>
      <c r="I2" s="117"/>
      <c r="J2" s="118"/>
    </row>
    <row r="3" spans="1:10" x14ac:dyDescent="0.25">
      <c r="A3" s="135"/>
      <c r="B3" s="136" t="s">
        <v>0</v>
      </c>
      <c r="C3" s="137"/>
      <c r="D3" s="114" t="s">
        <v>1</v>
      </c>
      <c r="E3" s="114"/>
      <c r="F3" s="122"/>
      <c r="G3" s="120"/>
      <c r="H3" s="122"/>
      <c r="I3" s="119"/>
      <c r="J3" s="120"/>
    </row>
    <row r="4" spans="1:10" x14ac:dyDescent="0.25">
      <c r="A4" s="135"/>
      <c r="B4" s="17" t="s">
        <v>7</v>
      </c>
      <c r="C4" s="17" t="s">
        <v>9</v>
      </c>
      <c r="D4" s="17" t="s">
        <v>7</v>
      </c>
      <c r="E4" s="17" t="s">
        <v>9</v>
      </c>
      <c r="F4" s="17" t="s">
        <v>7</v>
      </c>
      <c r="G4" s="17" t="s">
        <v>9</v>
      </c>
      <c r="H4" s="17" t="s">
        <v>7</v>
      </c>
      <c r="I4" s="17" t="s">
        <v>9</v>
      </c>
      <c r="J4" s="34" t="s">
        <v>18</v>
      </c>
    </row>
    <row r="5" spans="1:10" x14ac:dyDescent="0.25">
      <c r="A5" s="16" t="s">
        <v>175</v>
      </c>
    </row>
    <row r="6" spans="1:10" x14ac:dyDescent="0.25">
      <c r="A6" s="50" t="s">
        <v>176</v>
      </c>
      <c r="B6" s="17">
        <v>0</v>
      </c>
      <c r="C6" s="17">
        <v>0</v>
      </c>
      <c r="D6" s="17">
        <v>0</v>
      </c>
      <c r="E6" s="17">
        <v>1</v>
      </c>
      <c r="F6" s="17">
        <v>0</v>
      </c>
      <c r="G6" s="17">
        <v>0</v>
      </c>
      <c r="H6" s="18">
        <f t="shared" ref="H6:I9" si="0">B6+D6+F6</f>
        <v>0</v>
      </c>
      <c r="I6" s="18">
        <f t="shared" si="0"/>
        <v>1</v>
      </c>
      <c r="J6" s="18">
        <f>H6+I6</f>
        <v>1</v>
      </c>
    </row>
    <row r="7" spans="1:10" x14ac:dyDescent="0.25">
      <c r="A7" s="50" t="s">
        <v>177</v>
      </c>
      <c r="B7" s="17">
        <v>45</v>
      </c>
      <c r="C7" s="17">
        <v>46</v>
      </c>
      <c r="D7" s="17">
        <v>2</v>
      </c>
      <c r="E7" s="17">
        <v>2</v>
      </c>
      <c r="F7" s="17">
        <v>1</v>
      </c>
      <c r="G7" s="17">
        <v>2</v>
      </c>
      <c r="H7" s="18">
        <f t="shared" si="0"/>
        <v>48</v>
      </c>
      <c r="I7" s="18">
        <f t="shared" si="0"/>
        <v>50</v>
      </c>
      <c r="J7" s="18">
        <f>H7+I7</f>
        <v>98</v>
      </c>
    </row>
    <row r="8" spans="1:10" x14ac:dyDescent="0.25">
      <c r="A8" s="50" t="s">
        <v>178</v>
      </c>
      <c r="B8" s="17">
        <v>0</v>
      </c>
      <c r="C8" s="17">
        <v>0</v>
      </c>
      <c r="D8" s="17">
        <v>0</v>
      </c>
      <c r="E8" s="17">
        <v>1</v>
      </c>
      <c r="F8" s="17">
        <v>0</v>
      </c>
      <c r="G8" s="17">
        <v>0</v>
      </c>
      <c r="H8" s="18">
        <f t="shared" si="0"/>
        <v>0</v>
      </c>
      <c r="I8" s="18">
        <f t="shared" si="0"/>
        <v>1</v>
      </c>
      <c r="J8" s="18">
        <f>H8+I8</f>
        <v>1</v>
      </c>
    </row>
    <row r="9" spans="1:10" x14ac:dyDescent="0.25">
      <c r="A9" s="50" t="s">
        <v>179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8">
        <f t="shared" si="0"/>
        <v>0</v>
      </c>
      <c r="I9" s="18">
        <f t="shared" si="0"/>
        <v>0</v>
      </c>
      <c r="J9" s="18">
        <f>H9+I9</f>
        <v>0</v>
      </c>
    </row>
    <row r="10" spans="1:10" ht="18.75" x14ac:dyDescent="0.3">
      <c r="A10" s="51" t="s">
        <v>180</v>
      </c>
      <c r="B10" s="22">
        <f>SUM(B6:B9)</f>
        <v>45</v>
      </c>
      <c r="C10" s="22">
        <f t="shared" ref="C10:J10" si="1">SUM(C6:C9)</f>
        <v>46</v>
      </c>
      <c r="D10" s="22">
        <f t="shared" si="1"/>
        <v>2</v>
      </c>
      <c r="E10" s="22">
        <f t="shared" si="1"/>
        <v>4</v>
      </c>
      <c r="F10" s="22">
        <f t="shared" si="1"/>
        <v>1</v>
      </c>
      <c r="G10" s="22">
        <f t="shared" si="1"/>
        <v>2</v>
      </c>
      <c r="H10" s="22">
        <f t="shared" si="1"/>
        <v>48</v>
      </c>
      <c r="I10" s="22">
        <f t="shared" si="1"/>
        <v>52</v>
      </c>
      <c r="J10" s="22">
        <f t="shared" si="1"/>
        <v>100</v>
      </c>
    </row>
    <row r="11" spans="1:10" x14ac:dyDescent="0.25">
      <c r="A11" s="52" t="s">
        <v>181</v>
      </c>
    </row>
    <row r="12" spans="1:10" x14ac:dyDescent="0.25">
      <c r="A12" s="53" t="s">
        <v>182</v>
      </c>
      <c r="B12" s="17">
        <v>415</v>
      </c>
      <c r="C12" s="17">
        <v>423</v>
      </c>
      <c r="D12" s="17">
        <v>28</v>
      </c>
      <c r="E12" s="17">
        <v>16</v>
      </c>
      <c r="F12" s="17">
        <v>51</v>
      </c>
      <c r="G12" s="17">
        <v>36</v>
      </c>
      <c r="H12" s="18">
        <f>B12+D12+F12</f>
        <v>494</v>
      </c>
      <c r="I12" s="18">
        <f>C12+E12+G12</f>
        <v>475</v>
      </c>
      <c r="J12" s="18">
        <f>SUM(H12:I12)</f>
        <v>969</v>
      </c>
    </row>
    <row r="13" spans="1:10" x14ac:dyDescent="0.25">
      <c r="A13" s="53" t="s">
        <v>183</v>
      </c>
      <c r="B13" s="17">
        <v>6</v>
      </c>
      <c r="C13" s="17">
        <v>1</v>
      </c>
      <c r="D13" s="17">
        <v>2</v>
      </c>
      <c r="E13" s="17">
        <v>3</v>
      </c>
      <c r="F13" s="17">
        <v>38</v>
      </c>
      <c r="G13" s="17">
        <v>24</v>
      </c>
      <c r="H13" s="18">
        <f>B13+D13+F13</f>
        <v>46</v>
      </c>
      <c r="I13" s="18">
        <f>C13+E13+G13</f>
        <v>28</v>
      </c>
      <c r="J13" s="18">
        <f>SUM(H13:I13)</f>
        <v>74</v>
      </c>
    </row>
    <row r="14" spans="1:10" ht="18.75" x14ac:dyDescent="0.3">
      <c r="A14" s="51" t="s">
        <v>184</v>
      </c>
      <c r="B14" s="22">
        <f>SUM(B12:B13)</f>
        <v>421</v>
      </c>
      <c r="C14" s="22">
        <f t="shared" ref="C14:J14" si="2">SUM(C12:C13)</f>
        <v>424</v>
      </c>
      <c r="D14" s="22">
        <f t="shared" si="2"/>
        <v>30</v>
      </c>
      <c r="E14" s="22">
        <f t="shared" si="2"/>
        <v>19</v>
      </c>
      <c r="F14" s="22">
        <f t="shared" si="2"/>
        <v>89</v>
      </c>
      <c r="G14" s="22">
        <f t="shared" si="2"/>
        <v>60</v>
      </c>
      <c r="H14" s="22">
        <f t="shared" si="2"/>
        <v>540</v>
      </c>
      <c r="I14" s="22">
        <f t="shared" si="2"/>
        <v>503</v>
      </c>
      <c r="J14" s="22">
        <f t="shared" si="2"/>
        <v>1043</v>
      </c>
    </row>
    <row r="15" spans="1:10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</row>
    <row r="16" spans="1:10" x14ac:dyDescent="0.25">
      <c r="A16" s="52" t="s">
        <v>185</v>
      </c>
    </row>
    <row r="17" spans="1:10" x14ac:dyDescent="0.25">
      <c r="A17" s="53" t="s">
        <v>186</v>
      </c>
      <c r="B17" s="17">
        <v>0</v>
      </c>
      <c r="C17" s="17">
        <v>0</v>
      </c>
      <c r="D17" s="17">
        <v>14</v>
      </c>
      <c r="E17" s="17">
        <v>17</v>
      </c>
      <c r="F17" s="17">
        <v>2</v>
      </c>
      <c r="G17" s="54">
        <v>1</v>
      </c>
      <c r="H17" s="138"/>
      <c r="I17" s="139"/>
      <c r="J17" s="140"/>
    </row>
    <row r="18" spans="1:10" x14ac:dyDescent="0.25">
      <c r="A18" s="53" t="s">
        <v>187</v>
      </c>
      <c r="B18" s="17">
        <v>9</v>
      </c>
      <c r="C18" s="17">
        <v>5</v>
      </c>
      <c r="D18" s="17">
        <v>0</v>
      </c>
      <c r="E18" s="17">
        <v>0</v>
      </c>
      <c r="F18" s="17">
        <v>1</v>
      </c>
      <c r="G18" s="54">
        <v>0</v>
      </c>
      <c r="H18" s="141"/>
      <c r="I18" s="142"/>
      <c r="J18" s="143"/>
    </row>
    <row r="19" spans="1:10" s="58" customFormat="1" ht="21" x14ac:dyDescent="0.35">
      <c r="A19" s="55" t="s">
        <v>18</v>
      </c>
      <c r="B19" s="56">
        <f>B10+B14+B17+B18</f>
        <v>475</v>
      </c>
      <c r="C19" s="56">
        <f t="shared" ref="C19:J19" si="3">C10+C14+C17+C18</f>
        <v>475</v>
      </c>
      <c r="D19" s="56">
        <f t="shared" si="3"/>
        <v>46</v>
      </c>
      <c r="E19" s="56">
        <f t="shared" si="3"/>
        <v>40</v>
      </c>
      <c r="F19" s="56">
        <f t="shared" si="3"/>
        <v>93</v>
      </c>
      <c r="G19" s="56">
        <f t="shared" si="3"/>
        <v>63</v>
      </c>
      <c r="H19" s="57">
        <f t="shared" si="3"/>
        <v>588</v>
      </c>
      <c r="I19" s="57">
        <f t="shared" si="3"/>
        <v>555</v>
      </c>
      <c r="J19" s="57">
        <f t="shared" si="3"/>
        <v>1143</v>
      </c>
    </row>
    <row r="22" spans="1:10" x14ac:dyDescent="0.25">
      <c r="A22" s="135" t="s">
        <v>188</v>
      </c>
      <c r="B22" s="114" t="s">
        <v>173</v>
      </c>
      <c r="C22" s="114"/>
      <c r="D22" s="114"/>
      <c r="E22" s="114"/>
      <c r="F22" s="121" t="s">
        <v>26</v>
      </c>
      <c r="G22" s="118"/>
      <c r="H22" s="121" t="s">
        <v>174</v>
      </c>
      <c r="I22" s="117"/>
      <c r="J22" s="118"/>
    </row>
    <row r="23" spans="1:10" x14ac:dyDescent="0.25">
      <c r="A23" s="135"/>
      <c r="B23" s="136" t="s">
        <v>0</v>
      </c>
      <c r="C23" s="137"/>
      <c r="D23" s="114" t="s">
        <v>1</v>
      </c>
      <c r="E23" s="114"/>
      <c r="F23" s="122"/>
      <c r="G23" s="120"/>
      <c r="H23" s="122"/>
      <c r="I23" s="119"/>
      <c r="J23" s="120"/>
    </row>
    <row r="24" spans="1:10" x14ac:dyDescent="0.25">
      <c r="A24" s="135"/>
      <c r="B24" s="17" t="s">
        <v>7</v>
      </c>
      <c r="C24" s="17" t="s">
        <v>9</v>
      </c>
      <c r="D24" s="17" t="s">
        <v>7</v>
      </c>
      <c r="E24" s="17" t="s">
        <v>9</v>
      </c>
      <c r="F24" s="17" t="s">
        <v>7</v>
      </c>
      <c r="G24" s="17" t="s">
        <v>9</v>
      </c>
      <c r="H24" s="17" t="s">
        <v>7</v>
      </c>
      <c r="I24" s="17" t="s">
        <v>9</v>
      </c>
      <c r="J24" s="34" t="s">
        <v>18</v>
      </c>
    </row>
    <row r="25" spans="1:10" x14ac:dyDescent="0.25">
      <c r="A25" s="16" t="s">
        <v>189</v>
      </c>
    </row>
    <row r="26" spans="1:10" x14ac:dyDescent="0.25">
      <c r="A26" s="50" t="s">
        <v>176</v>
      </c>
      <c r="B26" s="17">
        <v>32</v>
      </c>
      <c r="C26" s="17">
        <v>51</v>
      </c>
      <c r="D26" s="17">
        <v>0</v>
      </c>
      <c r="E26" s="17">
        <v>1</v>
      </c>
      <c r="F26" s="17">
        <v>0</v>
      </c>
      <c r="G26" s="17">
        <v>0</v>
      </c>
      <c r="H26" s="18">
        <f t="shared" ref="H26:I29" si="4">B26+D26+F26</f>
        <v>32</v>
      </c>
      <c r="I26" s="18">
        <f t="shared" si="4"/>
        <v>52</v>
      </c>
      <c r="J26" s="18">
        <f>H26+I26</f>
        <v>84</v>
      </c>
    </row>
    <row r="27" spans="1:10" x14ac:dyDescent="0.25">
      <c r="A27" s="50" t="s">
        <v>177</v>
      </c>
      <c r="B27" s="17">
        <v>34</v>
      </c>
      <c r="C27" s="17">
        <v>46</v>
      </c>
      <c r="D27" s="17">
        <v>1</v>
      </c>
      <c r="E27" s="17">
        <v>0</v>
      </c>
      <c r="F27" s="17">
        <v>0</v>
      </c>
      <c r="G27" s="17">
        <v>1</v>
      </c>
      <c r="H27" s="18">
        <f t="shared" si="4"/>
        <v>35</v>
      </c>
      <c r="I27" s="18">
        <f t="shared" si="4"/>
        <v>47</v>
      </c>
      <c r="J27" s="18">
        <f>H27+I27</f>
        <v>82</v>
      </c>
    </row>
    <row r="28" spans="1:10" x14ac:dyDescent="0.25">
      <c r="A28" s="50" t="s">
        <v>178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8">
        <f t="shared" si="4"/>
        <v>0</v>
      </c>
      <c r="I28" s="18">
        <f t="shared" si="4"/>
        <v>0</v>
      </c>
      <c r="J28" s="18">
        <f>H28+I28</f>
        <v>0</v>
      </c>
    </row>
    <row r="29" spans="1:10" x14ac:dyDescent="0.25">
      <c r="A29" s="50" t="s">
        <v>190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8">
        <f t="shared" si="4"/>
        <v>0</v>
      </c>
      <c r="I29" s="18">
        <f t="shared" si="4"/>
        <v>0</v>
      </c>
      <c r="J29" s="18">
        <f>H29+I29</f>
        <v>0</v>
      </c>
    </row>
    <row r="30" spans="1:10" ht="18.75" x14ac:dyDescent="0.3">
      <c r="A30" s="51" t="s">
        <v>180</v>
      </c>
      <c r="B30" s="22">
        <f t="shared" ref="B30:J30" si="5">SUM(B26:B29)</f>
        <v>66</v>
      </c>
      <c r="C30" s="22">
        <f t="shared" si="5"/>
        <v>97</v>
      </c>
      <c r="D30" s="22">
        <f t="shared" si="5"/>
        <v>1</v>
      </c>
      <c r="E30" s="22">
        <f t="shared" si="5"/>
        <v>1</v>
      </c>
      <c r="F30" s="22">
        <f t="shared" si="5"/>
        <v>0</v>
      </c>
      <c r="G30" s="22">
        <f t="shared" si="5"/>
        <v>1</v>
      </c>
      <c r="H30" s="22">
        <f t="shared" si="5"/>
        <v>67</v>
      </c>
      <c r="I30" s="22">
        <f t="shared" si="5"/>
        <v>99</v>
      </c>
      <c r="J30" s="22">
        <f t="shared" si="5"/>
        <v>166</v>
      </c>
    </row>
    <row r="31" spans="1:10" x14ac:dyDescent="0.25">
      <c r="A31" s="52" t="s">
        <v>191</v>
      </c>
    </row>
    <row r="32" spans="1:10" x14ac:dyDescent="0.25">
      <c r="A32" s="53" t="s">
        <v>192</v>
      </c>
      <c r="B32" s="17">
        <v>337</v>
      </c>
      <c r="C32" s="17">
        <v>377</v>
      </c>
      <c r="D32" s="17">
        <v>17</v>
      </c>
      <c r="E32" s="17">
        <v>11</v>
      </c>
      <c r="F32" s="17">
        <v>33</v>
      </c>
      <c r="G32" s="17">
        <v>31</v>
      </c>
      <c r="H32" s="18">
        <f t="shared" ref="H32:I34" si="6">B32+D32+F32</f>
        <v>387</v>
      </c>
      <c r="I32" s="18">
        <f t="shared" si="6"/>
        <v>419</v>
      </c>
      <c r="J32" s="18">
        <f>H32+I32</f>
        <v>806</v>
      </c>
    </row>
    <row r="33" spans="1:10" x14ac:dyDescent="0.25">
      <c r="A33" s="53" t="s">
        <v>193</v>
      </c>
      <c r="B33" s="17">
        <v>14</v>
      </c>
      <c r="C33" s="17">
        <v>13</v>
      </c>
      <c r="D33" s="17">
        <v>1</v>
      </c>
      <c r="E33" s="17">
        <v>2</v>
      </c>
      <c r="F33" s="17">
        <v>22</v>
      </c>
      <c r="G33" s="17">
        <v>11</v>
      </c>
      <c r="H33" s="18">
        <f t="shared" si="6"/>
        <v>37</v>
      </c>
      <c r="I33" s="18">
        <f t="shared" si="6"/>
        <v>26</v>
      </c>
      <c r="J33" s="18">
        <f>H33+I33</f>
        <v>63</v>
      </c>
    </row>
    <row r="34" spans="1:10" x14ac:dyDescent="0.25">
      <c r="A34" s="59" t="s">
        <v>194</v>
      </c>
      <c r="B34" s="34">
        <v>19</v>
      </c>
      <c r="C34" s="34">
        <v>14</v>
      </c>
      <c r="D34" s="34">
        <v>1</v>
      </c>
      <c r="E34" s="34">
        <v>0</v>
      </c>
      <c r="F34" s="34">
        <v>4</v>
      </c>
      <c r="G34" s="34">
        <v>6</v>
      </c>
      <c r="H34" s="18">
        <f t="shared" si="6"/>
        <v>24</v>
      </c>
      <c r="I34" s="18">
        <f t="shared" si="6"/>
        <v>20</v>
      </c>
      <c r="J34" s="18">
        <f>H34+I34</f>
        <v>44</v>
      </c>
    </row>
    <row r="35" spans="1:10" ht="18.75" x14ac:dyDescent="0.3">
      <c r="A35" s="51" t="s">
        <v>184</v>
      </c>
      <c r="B35" s="22">
        <f>SUM(B32:B34)</f>
        <v>370</v>
      </c>
      <c r="C35" s="22">
        <f t="shared" ref="C35:J35" si="7">SUM(C32:C34)</f>
        <v>404</v>
      </c>
      <c r="D35" s="22">
        <f t="shared" si="7"/>
        <v>19</v>
      </c>
      <c r="E35" s="22">
        <f t="shared" si="7"/>
        <v>13</v>
      </c>
      <c r="F35" s="22">
        <f t="shared" si="7"/>
        <v>59</v>
      </c>
      <c r="G35" s="22">
        <f t="shared" si="7"/>
        <v>48</v>
      </c>
      <c r="H35" s="22">
        <f t="shared" si="7"/>
        <v>448</v>
      </c>
      <c r="I35" s="22">
        <f t="shared" si="7"/>
        <v>465</v>
      </c>
      <c r="J35" s="22">
        <f t="shared" si="7"/>
        <v>913</v>
      </c>
    </row>
    <row r="36" spans="1:10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</row>
    <row r="37" spans="1:10" x14ac:dyDescent="0.25">
      <c r="A37" s="52" t="s">
        <v>185</v>
      </c>
    </row>
    <row r="38" spans="1:10" x14ac:dyDescent="0.25">
      <c r="A38" s="53" t="s">
        <v>186</v>
      </c>
      <c r="B38" s="17">
        <v>0</v>
      </c>
      <c r="C38" s="17">
        <v>0</v>
      </c>
      <c r="D38" s="17">
        <v>2</v>
      </c>
      <c r="E38" s="17">
        <v>1</v>
      </c>
      <c r="F38" s="17">
        <v>14</v>
      </c>
      <c r="G38" s="17">
        <v>17</v>
      </c>
      <c r="H38" s="138"/>
      <c r="I38" s="139"/>
      <c r="J38" s="140"/>
    </row>
    <row r="39" spans="1:10" x14ac:dyDescent="0.25">
      <c r="A39" s="53" t="s">
        <v>187</v>
      </c>
      <c r="B39" s="17">
        <v>1</v>
      </c>
      <c r="C39" s="17">
        <v>0</v>
      </c>
      <c r="D39" s="17">
        <v>9</v>
      </c>
      <c r="E39" s="17">
        <v>5</v>
      </c>
      <c r="F39" s="17">
        <v>0</v>
      </c>
      <c r="G39" s="17">
        <v>0</v>
      </c>
      <c r="H39" s="141"/>
      <c r="I39" s="142"/>
      <c r="J39" s="143"/>
    </row>
    <row r="40" spans="1:10" ht="21" x14ac:dyDescent="0.35">
      <c r="A40" s="55" t="s">
        <v>18</v>
      </c>
      <c r="B40" s="56">
        <f t="shared" ref="B40:G40" si="8">B30+B35++B38+B39</f>
        <v>437</v>
      </c>
      <c r="C40" s="56">
        <f t="shared" si="8"/>
        <v>501</v>
      </c>
      <c r="D40" s="56">
        <f t="shared" si="8"/>
        <v>31</v>
      </c>
      <c r="E40" s="56">
        <f t="shared" si="8"/>
        <v>20</v>
      </c>
      <c r="F40" s="56">
        <f t="shared" si="8"/>
        <v>73</v>
      </c>
      <c r="G40" s="56">
        <f t="shared" si="8"/>
        <v>66</v>
      </c>
      <c r="H40" s="56">
        <f>H30+H35+H39</f>
        <v>515</v>
      </c>
      <c r="I40" s="56">
        <f>I30+I35+I39</f>
        <v>564</v>
      </c>
      <c r="J40" s="56">
        <f>J30+J35+J39</f>
        <v>1079</v>
      </c>
    </row>
    <row r="41" spans="1:10" ht="31.5" x14ac:dyDescent="0.5">
      <c r="A41" s="60" t="s">
        <v>195</v>
      </c>
      <c r="B41" s="61">
        <f>B19-B40</f>
        <v>38</v>
      </c>
      <c r="C41" s="61">
        <f t="shared" ref="C41:J41" si="9">C19-C40</f>
        <v>-26</v>
      </c>
      <c r="D41" s="61">
        <f t="shared" si="9"/>
        <v>15</v>
      </c>
      <c r="E41" s="61">
        <f t="shared" si="9"/>
        <v>20</v>
      </c>
      <c r="F41" s="61">
        <f t="shared" si="9"/>
        <v>20</v>
      </c>
      <c r="G41" s="61">
        <f t="shared" si="9"/>
        <v>-3</v>
      </c>
      <c r="H41" s="61">
        <f t="shared" si="9"/>
        <v>73</v>
      </c>
      <c r="I41" s="61">
        <f t="shared" si="9"/>
        <v>-9</v>
      </c>
      <c r="J41" s="61">
        <f t="shared" si="9"/>
        <v>64</v>
      </c>
    </row>
  </sheetData>
  <mergeCells count="14">
    <mergeCell ref="H38:J39"/>
    <mergeCell ref="H17:J18"/>
    <mergeCell ref="A22:A24"/>
    <mergeCell ref="B22:E22"/>
    <mergeCell ref="F22:G23"/>
    <mergeCell ref="H22:J23"/>
    <mergeCell ref="B23:C23"/>
    <mergeCell ref="D23:E23"/>
    <mergeCell ref="A2:A4"/>
    <mergeCell ref="B2:E2"/>
    <mergeCell ref="F2:G3"/>
    <mergeCell ref="H2:J3"/>
    <mergeCell ref="B3:C3"/>
    <mergeCell ref="D3:E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>
      <selection activeCell="N24" sqref="N24"/>
    </sheetView>
  </sheetViews>
  <sheetFormatPr defaultRowHeight="15" x14ac:dyDescent="0.25"/>
  <cols>
    <col min="1" max="1" width="27.42578125" bestFit="1" customWidth="1"/>
    <col min="7" max="7" width="11.42578125" customWidth="1"/>
    <col min="8" max="8" width="11.85546875" customWidth="1"/>
    <col min="9" max="9" width="11.140625" customWidth="1"/>
  </cols>
  <sheetData>
    <row r="1" spans="1:11" ht="31.5" x14ac:dyDescent="0.5">
      <c r="A1" s="144" t="s">
        <v>196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 x14ac:dyDescent="0.25">
      <c r="A2" s="145" t="s">
        <v>197</v>
      </c>
      <c r="B2" s="148" t="s">
        <v>198</v>
      </c>
      <c r="C2" s="149"/>
      <c r="D2" s="149"/>
      <c r="E2" s="149"/>
      <c r="F2" s="149"/>
      <c r="G2" s="149"/>
      <c r="H2" s="150" t="s">
        <v>199</v>
      </c>
      <c r="I2" s="151"/>
      <c r="J2" s="153" t="s">
        <v>200</v>
      </c>
      <c r="K2" s="154"/>
    </row>
    <row r="3" spans="1:11" x14ac:dyDescent="0.25">
      <c r="A3" s="146"/>
      <c r="B3" s="157" t="s">
        <v>201</v>
      </c>
      <c r="C3" s="158"/>
      <c r="D3" s="158" t="s">
        <v>1</v>
      </c>
      <c r="E3" s="158"/>
      <c r="F3" s="159" t="s">
        <v>18</v>
      </c>
      <c r="G3" s="159"/>
      <c r="H3" s="147"/>
      <c r="I3" s="152"/>
      <c r="J3" s="155"/>
      <c r="K3" s="156"/>
    </row>
    <row r="4" spans="1:11" x14ac:dyDescent="0.25">
      <c r="A4" s="147"/>
      <c r="B4" s="62" t="s">
        <v>29</v>
      </c>
      <c r="C4" s="62" t="s">
        <v>8</v>
      </c>
      <c r="D4" s="62" t="s">
        <v>29</v>
      </c>
      <c r="E4" s="62" t="s">
        <v>8</v>
      </c>
      <c r="F4" s="30" t="s">
        <v>29</v>
      </c>
      <c r="G4" s="30" t="s">
        <v>8</v>
      </c>
      <c r="H4" s="62" t="s">
        <v>29</v>
      </c>
      <c r="I4" s="62" t="s">
        <v>8</v>
      </c>
      <c r="J4" s="62" t="s">
        <v>29</v>
      </c>
      <c r="K4" s="62" t="s">
        <v>8</v>
      </c>
    </row>
    <row r="5" spans="1:11" x14ac:dyDescent="0.25">
      <c r="A5" s="6" t="s">
        <v>202</v>
      </c>
      <c r="B5" s="6">
        <v>264</v>
      </c>
      <c r="C5" s="6">
        <v>305</v>
      </c>
      <c r="D5" s="6">
        <v>15</v>
      </c>
      <c r="E5" s="6">
        <v>8</v>
      </c>
      <c r="F5" s="8">
        <f t="shared" ref="F5:G7" si="0">B5+D5</f>
        <v>279</v>
      </c>
      <c r="G5" s="8">
        <f t="shared" si="0"/>
        <v>313</v>
      </c>
      <c r="H5" s="6">
        <v>19</v>
      </c>
      <c r="I5" s="6">
        <v>23</v>
      </c>
      <c r="J5" s="8">
        <f t="shared" ref="J5:K7" si="1">F5+H5</f>
        <v>298</v>
      </c>
      <c r="K5" s="8">
        <f t="shared" si="1"/>
        <v>336</v>
      </c>
    </row>
    <row r="6" spans="1:11" x14ac:dyDescent="0.25">
      <c r="A6" s="6" t="s">
        <v>203</v>
      </c>
      <c r="B6" s="6">
        <v>33</v>
      </c>
      <c r="C6" s="6">
        <v>28</v>
      </c>
      <c r="D6" s="6">
        <v>2</v>
      </c>
      <c r="E6" s="6">
        <v>2</v>
      </c>
      <c r="F6" s="8">
        <f t="shared" si="0"/>
        <v>35</v>
      </c>
      <c r="G6" s="8">
        <f t="shared" si="0"/>
        <v>30</v>
      </c>
      <c r="H6" s="6">
        <v>1</v>
      </c>
      <c r="I6" s="6"/>
      <c r="J6" s="8">
        <f t="shared" si="1"/>
        <v>36</v>
      </c>
      <c r="K6" s="8">
        <f t="shared" si="1"/>
        <v>30</v>
      </c>
    </row>
    <row r="7" spans="1:11" x14ac:dyDescent="0.25">
      <c r="A7" s="6" t="s">
        <v>204</v>
      </c>
      <c r="B7" s="6">
        <v>7</v>
      </c>
      <c r="C7" s="6">
        <v>7</v>
      </c>
      <c r="D7" s="6"/>
      <c r="E7" s="6"/>
      <c r="F7" s="8">
        <f t="shared" si="0"/>
        <v>7</v>
      </c>
      <c r="G7" s="8">
        <f t="shared" si="0"/>
        <v>7</v>
      </c>
      <c r="H7" s="6">
        <v>2</v>
      </c>
      <c r="I7" s="6">
        <v>1</v>
      </c>
      <c r="J7" s="8">
        <f t="shared" si="1"/>
        <v>9</v>
      </c>
      <c r="K7" s="8">
        <f t="shared" si="1"/>
        <v>8</v>
      </c>
    </row>
    <row r="8" spans="1:11" x14ac:dyDescent="0.25">
      <c r="A8" s="30" t="s">
        <v>205</v>
      </c>
      <c r="B8" s="30">
        <f>SUM(B5:B7)</f>
        <v>304</v>
      </c>
      <c r="C8" s="30">
        <f t="shared" ref="C8:K8" si="2">SUM(C5:C7)</f>
        <v>340</v>
      </c>
      <c r="D8" s="30">
        <f t="shared" si="2"/>
        <v>17</v>
      </c>
      <c r="E8" s="30">
        <f>SUM(E5:E7)</f>
        <v>10</v>
      </c>
      <c r="F8" s="30">
        <f>SUM(F5:F7)</f>
        <v>321</v>
      </c>
      <c r="G8" s="30">
        <f>SUM(G5:G7)</f>
        <v>350</v>
      </c>
      <c r="H8" s="30">
        <f>SUM(H5:H7)</f>
        <v>22</v>
      </c>
      <c r="I8" s="30">
        <f t="shared" si="2"/>
        <v>24</v>
      </c>
      <c r="J8" s="30">
        <f t="shared" si="2"/>
        <v>343</v>
      </c>
      <c r="K8" s="30">
        <f t="shared" si="2"/>
        <v>374</v>
      </c>
    </row>
    <row r="9" spans="1:11" x14ac:dyDescent="0.25">
      <c r="A9" s="30" t="s">
        <v>206</v>
      </c>
      <c r="B9" s="63">
        <v>1</v>
      </c>
      <c r="C9" s="63">
        <v>1</v>
      </c>
      <c r="D9" s="63"/>
      <c r="E9" s="63"/>
      <c r="F9" s="30">
        <f t="shared" ref="F9:G11" si="3">B9+D9</f>
        <v>1</v>
      </c>
      <c r="G9" s="30">
        <f t="shared" si="3"/>
        <v>1</v>
      </c>
      <c r="H9" s="63">
        <v>2</v>
      </c>
      <c r="I9" s="63">
        <v>3</v>
      </c>
      <c r="J9" s="8">
        <f t="shared" ref="J9:K11" si="4">F9+H9</f>
        <v>3</v>
      </c>
      <c r="K9" s="8">
        <f t="shared" si="4"/>
        <v>4</v>
      </c>
    </row>
    <row r="10" spans="1:11" x14ac:dyDescent="0.25">
      <c r="A10" s="7" t="s">
        <v>207</v>
      </c>
      <c r="B10" s="6">
        <v>4</v>
      </c>
      <c r="C10" s="6">
        <v>5</v>
      </c>
      <c r="D10" s="6"/>
      <c r="E10" s="6">
        <v>1</v>
      </c>
      <c r="F10" s="8">
        <f t="shared" si="3"/>
        <v>4</v>
      </c>
      <c r="G10" s="8">
        <f t="shared" si="3"/>
        <v>6</v>
      </c>
      <c r="H10" s="6"/>
      <c r="I10" s="6">
        <v>1</v>
      </c>
      <c r="J10" s="8">
        <f t="shared" si="4"/>
        <v>4</v>
      </c>
      <c r="K10" s="8">
        <f t="shared" si="4"/>
        <v>7</v>
      </c>
    </row>
    <row r="11" spans="1:11" x14ac:dyDescent="0.25">
      <c r="A11" s="7" t="s">
        <v>208</v>
      </c>
      <c r="B11" s="6">
        <v>4</v>
      </c>
      <c r="C11" s="6">
        <v>4</v>
      </c>
      <c r="D11" s="6"/>
      <c r="E11" s="6"/>
      <c r="F11" s="8">
        <f t="shared" si="3"/>
        <v>4</v>
      </c>
      <c r="G11" s="8">
        <f t="shared" si="3"/>
        <v>4</v>
      </c>
      <c r="H11" s="6">
        <v>1</v>
      </c>
      <c r="I11" s="6"/>
      <c r="J11" s="8">
        <f t="shared" si="4"/>
        <v>5</v>
      </c>
      <c r="K11" s="8">
        <f t="shared" si="4"/>
        <v>4</v>
      </c>
    </row>
    <row r="12" spans="1:11" s="2" customFormat="1" x14ac:dyDescent="0.25">
      <c r="A12" s="30" t="s">
        <v>209</v>
      </c>
      <c r="B12" s="30">
        <f>B10+B11</f>
        <v>8</v>
      </c>
      <c r="C12" s="30">
        <f t="shared" ref="C12:K12" si="5">C10+C11</f>
        <v>9</v>
      </c>
      <c r="D12" s="30">
        <f t="shared" si="5"/>
        <v>0</v>
      </c>
      <c r="E12" s="30">
        <f t="shared" si="5"/>
        <v>1</v>
      </c>
      <c r="F12" s="30">
        <f t="shared" si="5"/>
        <v>8</v>
      </c>
      <c r="G12" s="30">
        <f t="shared" si="5"/>
        <v>10</v>
      </c>
      <c r="H12" s="30">
        <f t="shared" si="5"/>
        <v>1</v>
      </c>
      <c r="I12" s="30">
        <f t="shared" si="5"/>
        <v>1</v>
      </c>
      <c r="J12" s="30">
        <f t="shared" si="5"/>
        <v>9</v>
      </c>
      <c r="K12" s="30">
        <f t="shared" si="5"/>
        <v>11</v>
      </c>
    </row>
    <row r="13" spans="1:11" x14ac:dyDescent="0.25">
      <c r="A13" s="6" t="s">
        <v>210</v>
      </c>
      <c r="B13" s="6"/>
      <c r="C13" s="6"/>
      <c r="D13" s="6"/>
      <c r="E13" s="6"/>
      <c r="F13" s="8">
        <f>B13+D13</f>
        <v>0</v>
      </c>
      <c r="G13" s="8">
        <f>C13+E13</f>
        <v>0</v>
      </c>
      <c r="H13" s="6"/>
      <c r="I13" s="6"/>
      <c r="J13" s="8">
        <f>F13+H13</f>
        <v>0</v>
      </c>
      <c r="K13" s="8">
        <f>G13+I13</f>
        <v>0</v>
      </c>
    </row>
    <row r="14" spans="1:11" s="2" customFormat="1" x14ac:dyDescent="0.25">
      <c r="A14" s="30" t="s">
        <v>211</v>
      </c>
      <c r="B14" s="30">
        <f>SUM(B13)</f>
        <v>0</v>
      </c>
      <c r="C14" s="30">
        <f t="shared" ref="C14:K14" si="6">SUM(C13)</f>
        <v>0</v>
      </c>
      <c r="D14" s="30">
        <f t="shared" si="6"/>
        <v>0</v>
      </c>
      <c r="E14" s="30">
        <f t="shared" si="6"/>
        <v>0</v>
      </c>
      <c r="F14" s="30">
        <f t="shared" si="6"/>
        <v>0</v>
      </c>
      <c r="G14" s="30">
        <f t="shared" si="6"/>
        <v>0</v>
      </c>
      <c r="H14" s="30">
        <f t="shared" si="6"/>
        <v>0</v>
      </c>
      <c r="I14" s="30">
        <f t="shared" si="6"/>
        <v>0</v>
      </c>
      <c r="J14" s="30">
        <f t="shared" si="6"/>
        <v>0</v>
      </c>
      <c r="K14" s="30">
        <f t="shared" si="6"/>
        <v>0</v>
      </c>
    </row>
    <row r="15" spans="1:11" x14ac:dyDescent="0.25">
      <c r="A15" s="6" t="s">
        <v>212</v>
      </c>
      <c r="B15" s="6">
        <v>1</v>
      </c>
      <c r="C15" s="6">
        <v>4</v>
      </c>
      <c r="D15" s="6"/>
      <c r="E15" s="6"/>
      <c r="F15" s="8">
        <f t="shared" ref="F15:G22" si="7">B15+D15</f>
        <v>1</v>
      </c>
      <c r="G15" s="8">
        <f t="shared" si="7"/>
        <v>4</v>
      </c>
      <c r="H15" s="6"/>
      <c r="I15" s="6"/>
      <c r="J15" s="8">
        <f t="shared" ref="J15:K22" si="8">F15+H15</f>
        <v>1</v>
      </c>
      <c r="K15" s="8">
        <f t="shared" si="8"/>
        <v>4</v>
      </c>
    </row>
    <row r="16" spans="1:11" x14ac:dyDescent="0.25">
      <c r="A16" s="6" t="s">
        <v>213</v>
      </c>
      <c r="B16" s="6"/>
      <c r="C16" s="6"/>
      <c r="D16" s="6"/>
      <c r="E16" s="6"/>
      <c r="F16" s="8">
        <f t="shared" si="7"/>
        <v>0</v>
      </c>
      <c r="G16" s="8">
        <f t="shared" si="7"/>
        <v>0</v>
      </c>
      <c r="H16" s="6"/>
      <c r="I16" s="6"/>
      <c r="J16" s="8">
        <f t="shared" si="8"/>
        <v>0</v>
      </c>
      <c r="K16" s="8">
        <f t="shared" si="8"/>
        <v>0</v>
      </c>
    </row>
    <row r="17" spans="1:11" x14ac:dyDescent="0.25">
      <c r="A17" s="6" t="s">
        <v>214</v>
      </c>
      <c r="B17" s="6"/>
      <c r="C17" s="6"/>
      <c r="D17" s="6"/>
      <c r="E17" s="6"/>
      <c r="F17" s="8">
        <f t="shared" si="7"/>
        <v>0</v>
      </c>
      <c r="G17" s="8">
        <f t="shared" si="7"/>
        <v>0</v>
      </c>
      <c r="H17" s="6"/>
      <c r="I17" s="6"/>
      <c r="J17" s="8">
        <f t="shared" si="8"/>
        <v>0</v>
      </c>
      <c r="K17" s="8">
        <f t="shared" si="8"/>
        <v>0</v>
      </c>
    </row>
    <row r="18" spans="1:11" x14ac:dyDescent="0.25">
      <c r="A18" s="6" t="s">
        <v>215</v>
      </c>
      <c r="B18" s="6"/>
      <c r="C18" s="6"/>
      <c r="D18" s="6"/>
      <c r="E18" s="6"/>
      <c r="F18" s="8">
        <f t="shared" si="7"/>
        <v>0</v>
      </c>
      <c r="G18" s="8">
        <f t="shared" si="7"/>
        <v>0</v>
      </c>
      <c r="H18" s="6"/>
      <c r="I18" s="6"/>
      <c r="J18" s="8">
        <f t="shared" si="8"/>
        <v>0</v>
      </c>
      <c r="K18" s="8">
        <f t="shared" si="8"/>
        <v>0</v>
      </c>
    </row>
    <row r="19" spans="1:11" x14ac:dyDescent="0.25">
      <c r="A19" s="7" t="s">
        <v>216</v>
      </c>
      <c r="B19" s="6">
        <v>1</v>
      </c>
      <c r="C19" s="6">
        <v>2</v>
      </c>
      <c r="D19" s="6"/>
      <c r="E19" s="6"/>
      <c r="F19" s="8">
        <f t="shared" si="7"/>
        <v>1</v>
      </c>
      <c r="G19" s="8">
        <f t="shared" si="7"/>
        <v>2</v>
      </c>
      <c r="H19" s="6"/>
      <c r="I19" s="6"/>
      <c r="J19" s="8">
        <f t="shared" si="8"/>
        <v>1</v>
      </c>
      <c r="K19" s="8">
        <f t="shared" si="8"/>
        <v>2</v>
      </c>
    </row>
    <row r="20" spans="1:11" x14ac:dyDescent="0.25">
      <c r="A20" s="7" t="s">
        <v>217</v>
      </c>
      <c r="B20" s="6"/>
      <c r="C20" s="6"/>
      <c r="D20" s="6"/>
      <c r="E20" s="6"/>
      <c r="F20" s="8">
        <f t="shared" si="7"/>
        <v>0</v>
      </c>
      <c r="G20" s="8">
        <f t="shared" si="7"/>
        <v>0</v>
      </c>
      <c r="H20" s="6"/>
      <c r="I20" s="6"/>
      <c r="J20" s="8">
        <f t="shared" si="8"/>
        <v>0</v>
      </c>
      <c r="K20" s="8">
        <f t="shared" si="8"/>
        <v>0</v>
      </c>
    </row>
    <row r="21" spans="1:11" x14ac:dyDescent="0.25">
      <c r="A21" s="7" t="s">
        <v>218</v>
      </c>
      <c r="B21" s="6"/>
      <c r="C21" s="6"/>
      <c r="D21" s="6"/>
      <c r="E21" s="6"/>
      <c r="F21" s="8">
        <f t="shared" si="7"/>
        <v>0</v>
      </c>
      <c r="G21" s="8">
        <f t="shared" si="7"/>
        <v>0</v>
      </c>
      <c r="H21" s="6"/>
      <c r="I21" s="6"/>
      <c r="J21" s="8">
        <f t="shared" si="8"/>
        <v>0</v>
      </c>
      <c r="K21" s="8">
        <f t="shared" si="8"/>
        <v>0</v>
      </c>
    </row>
    <row r="22" spans="1:11" x14ac:dyDescent="0.25">
      <c r="A22" s="7" t="s">
        <v>219</v>
      </c>
      <c r="B22" s="6">
        <v>3</v>
      </c>
      <c r="C22" s="6">
        <v>3</v>
      </c>
      <c r="D22" s="6"/>
      <c r="E22" s="6"/>
      <c r="F22" s="8">
        <f t="shared" si="7"/>
        <v>3</v>
      </c>
      <c r="G22" s="8">
        <f t="shared" si="7"/>
        <v>3</v>
      </c>
      <c r="H22" s="6"/>
      <c r="I22" s="6"/>
      <c r="J22" s="8">
        <f t="shared" si="8"/>
        <v>3</v>
      </c>
      <c r="K22" s="8">
        <f t="shared" si="8"/>
        <v>3</v>
      </c>
    </row>
    <row r="23" spans="1:11" s="2" customFormat="1" x14ac:dyDescent="0.25">
      <c r="A23" s="30" t="s">
        <v>220</v>
      </c>
      <c r="B23" s="30">
        <f>SUM(B15:B22)</f>
        <v>5</v>
      </c>
      <c r="C23" s="30">
        <f t="shared" ref="C23:K23" si="9">SUM(C15:C22)</f>
        <v>9</v>
      </c>
      <c r="D23" s="30">
        <f t="shared" si="9"/>
        <v>0</v>
      </c>
      <c r="E23" s="30">
        <f t="shared" si="9"/>
        <v>0</v>
      </c>
      <c r="F23" s="30">
        <f t="shared" si="9"/>
        <v>5</v>
      </c>
      <c r="G23" s="30">
        <f t="shared" si="9"/>
        <v>9</v>
      </c>
      <c r="H23" s="30">
        <f t="shared" si="9"/>
        <v>0</v>
      </c>
      <c r="I23" s="30">
        <f t="shared" si="9"/>
        <v>0</v>
      </c>
      <c r="J23" s="30">
        <f t="shared" si="9"/>
        <v>5</v>
      </c>
      <c r="K23" s="30">
        <f t="shared" si="9"/>
        <v>9</v>
      </c>
    </row>
    <row r="24" spans="1:11" x14ac:dyDescent="0.25">
      <c r="A24" s="7" t="s">
        <v>221</v>
      </c>
      <c r="B24" s="6"/>
      <c r="C24" s="6"/>
      <c r="D24" s="6"/>
      <c r="E24" s="6"/>
      <c r="F24" s="8">
        <f t="shared" ref="F24:G29" si="10">B24+D24</f>
        <v>0</v>
      </c>
      <c r="G24" s="8">
        <f t="shared" si="10"/>
        <v>0</v>
      </c>
      <c r="H24" s="6"/>
      <c r="I24" s="6"/>
      <c r="J24" s="8">
        <f t="shared" ref="J24:K29" si="11">F24+H24</f>
        <v>0</v>
      </c>
      <c r="K24" s="8">
        <f t="shared" si="11"/>
        <v>0</v>
      </c>
    </row>
    <row r="25" spans="1:11" x14ac:dyDescent="0.25">
      <c r="A25" s="7" t="s">
        <v>222</v>
      </c>
      <c r="B25" s="6">
        <v>2</v>
      </c>
      <c r="C25" s="6">
        <v>4</v>
      </c>
      <c r="D25" s="6"/>
      <c r="E25" s="6"/>
      <c r="F25" s="8">
        <f t="shared" si="10"/>
        <v>2</v>
      </c>
      <c r="G25" s="8">
        <f t="shared" si="10"/>
        <v>4</v>
      </c>
      <c r="H25" s="6"/>
      <c r="I25" s="6"/>
      <c r="J25" s="8">
        <f t="shared" si="11"/>
        <v>2</v>
      </c>
      <c r="K25" s="8">
        <f t="shared" si="11"/>
        <v>4</v>
      </c>
    </row>
    <row r="26" spans="1:11" x14ac:dyDescent="0.25">
      <c r="A26" s="7" t="s">
        <v>223</v>
      </c>
      <c r="B26" s="6">
        <v>1</v>
      </c>
      <c r="C26" s="6">
        <v>1</v>
      </c>
      <c r="D26" s="6"/>
      <c r="E26" s="6"/>
      <c r="F26" s="8">
        <f t="shared" si="10"/>
        <v>1</v>
      </c>
      <c r="G26" s="8">
        <f t="shared" si="10"/>
        <v>1</v>
      </c>
      <c r="H26" s="6"/>
      <c r="I26" s="6"/>
      <c r="J26" s="8">
        <f t="shared" si="11"/>
        <v>1</v>
      </c>
      <c r="K26" s="8">
        <f t="shared" si="11"/>
        <v>1</v>
      </c>
    </row>
    <row r="27" spans="1:11" x14ac:dyDescent="0.25">
      <c r="A27" s="7" t="s">
        <v>224</v>
      </c>
      <c r="B27" s="6">
        <v>4</v>
      </c>
      <c r="C27" s="6">
        <v>3</v>
      </c>
      <c r="D27" s="6"/>
      <c r="E27" s="6"/>
      <c r="F27" s="8">
        <f t="shared" si="10"/>
        <v>4</v>
      </c>
      <c r="G27" s="8">
        <f t="shared" si="10"/>
        <v>3</v>
      </c>
      <c r="H27" s="6">
        <v>2</v>
      </c>
      <c r="I27" s="6"/>
      <c r="J27" s="8">
        <f t="shared" si="11"/>
        <v>6</v>
      </c>
      <c r="K27" s="8">
        <f t="shared" si="11"/>
        <v>3</v>
      </c>
    </row>
    <row r="28" spans="1:11" x14ac:dyDescent="0.25">
      <c r="A28" s="7" t="s">
        <v>225</v>
      </c>
      <c r="B28" s="6">
        <v>1</v>
      </c>
      <c r="C28" s="6"/>
      <c r="D28" s="6"/>
      <c r="E28" s="6"/>
      <c r="F28" s="8">
        <f t="shared" si="10"/>
        <v>1</v>
      </c>
      <c r="G28" s="8">
        <f t="shared" si="10"/>
        <v>0</v>
      </c>
      <c r="H28" s="6"/>
      <c r="I28" s="6"/>
      <c r="J28" s="8">
        <f t="shared" si="11"/>
        <v>1</v>
      </c>
      <c r="K28" s="8">
        <f t="shared" si="11"/>
        <v>0</v>
      </c>
    </row>
    <row r="29" spans="1:11" x14ac:dyDescent="0.25">
      <c r="A29" s="7" t="s">
        <v>226</v>
      </c>
      <c r="B29" s="6">
        <v>7</v>
      </c>
      <c r="C29" s="6">
        <v>7</v>
      </c>
      <c r="D29" s="6"/>
      <c r="E29" s="6"/>
      <c r="F29" s="8">
        <f t="shared" si="10"/>
        <v>7</v>
      </c>
      <c r="G29" s="8">
        <f t="shared" si="10"/>
        <v>7</v>
      </c>
      <c r="H29" s="6">
        <v>2</v>
      </c>
      <c r="I29" s="6"/>
      <c r="J29" s="8">
        <f t="shared" si="11"/>
        <v>9</v>
      </c>
      <c r="K29" s="8">
        <f t="shared" si="11"/>
        <v>7</v>
      </c>
    </row>
    <row r="30" spans="1:11" x14ac:dyDescent="0.25">
      <c r="A30" s="30" t="s">
        <v>227</v>
      </c>
      <c r="B30" s="30">
        <f>SUM(B24:B29)</f>
        <v>15</v>
      </c>
      <c r="C30" s="30">
        <f t="shared" ref="C30:K30" si="12">SUM(C24:C29)</f>
        <v>15</v>
      </c>
      <c r="D30" s="30">
        <f t="shared" si="12"/>
        <v>0</v>
      </c>
      <c r="E30" s="30">
        <f t="shared" si="12"/>
        <v>0</v>
      </c>
      <c r="F30" s="30">
        <f t="shared" si="12"/>
        <v>15</v>
      </c>
      <c r="G30" s="30">
        <f t="shared" si="12"/>
        <v>15</v>
      </c>
      <c r="H30" s="30">
        <f t="shared" si="12"/>
        <v>4</v>
      </c>
      <c r="I30" s="30">
        <f t="shared" si="12"/>
        <v>0</v>
      </c>
      <c r="J30" s="30">
        <f t="shared" si="12"/>
        <v>19</v>
      </c>
      <c r="K30" s="30">
        <f t="shared" si="12"/>
        <v>15</v>
      </c>
    </row>
    <row r="31" spans="1:11" x14ac:dyDescent="0.25">
      <c r="A31" s="7" t="s">
        <v>228</v>
      </c>
      <c r="B31" s="6"/>
      <c r="C31" s="6"/>
      <c r="D31" s="6"/>
      <c r="E31" s="6"/>
      <c r="F31" s="8">
        <f t="shared" ref="F31:G37" si="13">B31+D31</f>
        <v>0</v>
      </c>
      <c r="G31" s="8">
        <f t="shared" si="13"/>
        <v>0</v>
      </c>
      <c r="H31" s="6"/>
      <c r="I31" s="6"/>
      <c r="J31" s="8">
        <f t="shared" ref="J31:K37" si="14">F31+H31</f>
        <v>0</v>
      </c>
      <c r="K31" s="8">
        <f t="shared" si="14"/>
        <v>0</v>
      </c>
    </row>
    <row r="32" spans="1:11" x14ac:dyDescent="0.25">
      <c r="A32" s="7" t="s">
        <v>229</v>
      </c>
      <c r="B32" s="6"/>
      <c r="C32" s="6"/>
      <c r="D32" s="6"/>
      <c r="E32" s="6"/>
      <c r="F32" s="8">
        <f t="shared" si="13"/>
        <v>0</v>
      </c>
      <c r="G32" s="8">
        <f t="shared" si="13"/>
        <v>0</v>
      </c>
      <c r="H32" s="6"/>
      <c r="I32" s="6"/>
      <c r="J32" s="8">
        <f t="shared" si="14"/>
        <v>0</v>
      </c>
      <c r="K32" s="8">
        <f t="shared" si="14"/>
        <v>0</v>
      </c>
    </row>
    <row r="33" spans="1:11" x14ac:dyDescent="0.25">
      <c r="A33" s="7" t="s">
        <v>230</v>
      </c>
      <c r="B33" s="6"/>
      <c r="C33" s="6"/>
      <c r="D33" s="6"/>
      <c r="E33" s="6"/>
      <c r="F33" s="8">
        <f t="shared" si="13"/>
        <v>0</v>
      </c>
      <c r="G33" s="8">
        <f t="shared" si="13"/>
        <v>0</v>
      </c>
      <c r="H33" s="6"/>
      <c r="I33" s="6"/>
      <c r="J33" s="8">
        <f t="shared" si="14"/>
        <v>0</v>
      </c>
      <c r="K33" s="8">
        <f t="shared" si="14"/>
        <v>0</v>
      </c>
    </row>
    <row r="34" spans="1:11" x14ac:dyDescent="0.25">
      <c r="A34" s="7" t="s">
        <v>231</v>
      </c>
      <c r="B34" s="6"/>
      <c r="C34" s="6"/>
      <c r="D34" s="6"/>
      <c r="E34" s="6"/>
      <c r="F34" s="8">
        <f t="shared" si="13"/>
        <v>0</v>
      </c>
      <c r="G34" s="8">
        <f t="shared" si="13"/>
        <v>0</v>
      </c>
      <c r="H34" s="6"/>
      <c r="I34" s="6"/>
      <c r="J34" s="8">
        <f t="shared" si="14"/>
        <v>0</v>
      </c>
      <c r="K34" s="8">
        <f t="shared" si="14"/>
        <v>0</v>
      </c>
    </row>
    <row r="35" spans="1:11" x14ac:dyDescent="0.25">
      <c r="A35" s="7" t="s">
        <v>232</v>
      </c>
      <c r="B35" s="6"/>
      <c r="C35" s="6"/>
      <c r="D35" s="6"/>
      <c r="E35" s="6"/>
      <c r="F35" s="8">
        <f t="shared" si="13"/>
        <v>0</v>
      </c>
      <c r="G35" s="8">
        <f t="shared" si="13"/>
        <v>0</v>
      </c>
      <c r="H35" s="6"/>
      <c r="I35" s="6"/>
      <c r="J35" s="8">
        <f t="shared" si="14"/>
        <v>0</v>
      </c>
      <c r="K35" s="8">
        <f t="shared" si="14"/>
        <v>0</v>
      </c>
    </row>
    <row r="36" spans="1:11" x14ac:dyDescent="0.25">
      <c r="A36" s="7" t="s">
        <v>233</v>
      </c>
      <c r="B36" s="6"/>
      <c r="C36" s="6"/>
      <c r="D36" s="6"/>
      <c r="E36" s="6"/>
      <c r="F36" s="8">
        <f t="shared" si="13"/>
        <v>0</v>
      </c>
      <c r="G36" s="8">
        <f t="shared" si="13"/>
        <v>0</v>
      </c>
      <c r="H36" s="6"/>
      <c r="I36" s="6"/>
      <c r="J36" s="8">
        <f t="shared" si="14"/>
        <v>0</v>
      </c>
      <c r="K36" s="8">
        <f t="shared" si="14"/>
        <v>0</v>
      </c>
    </row>
    <row r="37" spans="1:11" x14ac:dyDescent="0.25">
      <c r="A37" s="7" t="s">
        <v>234</v>
      </c>
      <c r="B37" s="6"/>
      <c r="C37" s="6"/>
      <c r="D37" s="6"/>
      <c r="E37" s="6"/>
      <c r="F37" s="8">
        <f t="shared" si="13"/>
        <v>0</v>
      </c>
      <c r="G37" s="8">
        <f t="shared" si="13"/>
        <v>0</v>
      </c>
      <c r="H37" s="6"/>
      <c r="I37" s="6"/>
      <c r="J37" s="8">
        <f t="shared" si="14"/>
        <v>0</v>
      </c>
      <c r="K37" s="8">
        <f t="shared" si="14"/>
        <v>0</v>
      </c>
    </row>
    <row r="38" spans="1:11" x14ac:dyDescent="0.25">
      <c r="A38" s="30" t="s">
        <v>235</v>
      </c>
      <c r="B38" s="30">
        <f>SUM(B31:B37)</f>
        <v>0</v>
      </c>
      <c r="C38" s="30">
        <f t="shared" ref="C38:K38" si="15">SUM(C31:C37)</f>
        <v>0</v>
      </c>
      <c r="D38" s="30">
        <f t="shared" si="15"/>
        <v>0</v>
      </c>
      <c r="E38" s="30">
        <f t="shared" si="15"/>
        <v>0</v>
      </c>
      <c r="F38" s="30">
        <f t="shared" si="15"/>
        <v>0</v>
      </c>
      <c r="G38" s="30">
        <f t="shared" si="15"/>
        <v>0</v>
      </c>
      <c r="H38" s="30">
        <f t="shared" si="15"/>
        <v>0</v>
      </c>
      <c r="I38" s="30">
        <f t="shared" si="15"/>
        <v>0</v>
      </c>
      <c r="J38" s="30">
        <f t="shared" si="15"/>
        <v>0</v>
      </c>
      <c r="K38" s="30">
        <f t="shared" si="15"/>
        <v>0</v>
      </c>
    </row>
    <row r="39" spans="1:11" x14ac:dyDescent="0.25">
      <c r="A39" s="7" t="s">
        <v>236</v>
      </c>
      <c r="B39" s="6"/>
      <c r="C39" s="6"/>
      <c r="D39" s="6"/>
      <c r="E39" s="6"/>
      <c r="F39" s="8">
        <f t="shared" ref="F39:G42" si="16">B39+D39</f>
        <v>0</v>
      </c>
      <c r="G39" s="8">
        <f t="shared" si="16"/>
        <v>0</v>
      </c>
      <c r="H39" s="6"/>
      <c r="I39" s="6"/>
      <c r="J39" s="8">
        <f t="shared" ref="J39:K42" si="17">F39+H39</f>
        <v>0</v>
      </c>
      <c r="K39" s="8">
        <f t="shared" si="17"/>
        <v>0</v>
      </c>
    </row>
    <row r="40" spans="1:11" x14ac:dyDescent="0.25">
      <c r="A40" s="7" t="s">
        <v>237</v>
      </c>
      <c r="B40" s="6"/>
      <c r="C40" s="6"/>
      <c r="D40" s="6"/>
      <c r="E40" s="6"/>
      <c r="F40" s="8">
        <f t="shared" si="16"/>
        <v>0</v>
      </c>
      <c r="G40" s="8">
        <f t="shared" si="16"/>
        <v>0</v>
      </c>
      <c r="H40" s="6"/>
      <c r="I40" s="6"/>
      <c r="J40" s="8">
        <f t="shared" si="17"/>
        <v>0</v>
      </c>
      <c r="K40" s="8">
        <f t="shared" si="17"/>
        <v>0</v>
      </c>
    </row>
    <row r="41" spans="1:11" x14ac:dyDescent="0.25">
      <c r="A41" s="7" t="s">
        <v>238</v>
      </c>
      <c r="B41" s="6"/>
      <c r="C41" s="6"/>
      <c r="D41" s="6"/>
      <c r="E41" s="6"/>
      <c r="F41" s="8">
        <f t="shared" si="16"/>
        <v>0</v>
      </c>
      <c r="G41" s="8">
        <f t="shared" si="16"/>
        <v>0</v>
      </c>
      <c r="H41" s="6"/>
      <c r="I41" s="6"/>
      <c r="J41" s="8">
        <f t="shared" si="17"/>
        <v>0</v>
      </c>
      <c r="K41" s="8">
        <f t="shared" si="17"/>
        <v>0</v>
      </c>
    </row>
    <row r="42" spans="1:11" x14ac:dyDescent="0.25">
      <c r="A42" s="7" t="s">
        <v>239</v>
      </c>
      <c r="B42" s="6"/>
      <c r="C42" s="6"/>
      <c r="D42" s="6"/>
      <c r="E42" s="6"/>
      <c r="F42" s="8">
        <f t="shared" si="16"/>
        <v>0</v>
      </c>
      <c r="G42" s="8">
        <f t="shared" si="16"/>
        <v>0</v>
      </c>
      <c r="H42" s="6"/>
      <c r="I42" s="6"/>
      <c r="J42" s="8">
        <f t="shared" si="17"/>
        <v>0</v>
      </c>
      <c r="K42" s="8">
        <f t="shared" si="17"/>
        <v>0</v>
      </c>
    </row>
    <row r="43" spans="1:11" x14ac:dyDescent="0.25">
      <c r="A43" s="30" t="s">
        <v>240</v>
      </c>
      <c r="B43" s="30">
        <f>SUM(B39:B42)</f>
        <v>0</v>
      </c>
      <c r="C43" s="30">
        <f t="shared" ref="C43:K43" si="18">SUM(C39:C42)</f>
        <v>0</v>
      </c>
      <c r="D43" s="30">
        <f t="shared" si="18"/>
        <v>0</v>
      </c>
      <c r="E43" s="30">
        <f t="shared" si="18"/>
        <v>0</v>
      </c>
      <c r="F43" s="30">
        <f t="shared" si="18"/>
        <v>0</v>
      </c>
      <c r="G43" s="30">
        <f t="shared" si="18"/>
        <v>0</v>
      </c>
      <c r="H43" s="30">
        <f t="shared" si="18"/>
        <v>0</v>
      </c>
      <c r="I43" s="30">
        <f t="shared" si="18"/>
        <v>0</v>
      </c>
      <c r="J43" s="30">
        <f t="shared" si="18"/>
        <v>0</v>
      </c>
      <c r="K43" s="30">
        <f t="shared" si="18"/>
        <v>0</v>
      </c>
    </row>
    <row r="44" spans="1:11" x14ac:dyDescent="0.25">
      <c r="A44" s="7" t="s">
        <v>241</v>
      </c>
      <c r="B44" s="6">
        <v>2</v>
      </c>
      <c r="C44" s="6"/>
      <c r="D44" s="6"/>
      <c r="E44" s="6"/>
      <c r="F44" s="8">
        <f t="shared" ref="F44:G58" si="19">B44+D44</f>
        <v>2</v>
      </c>
      <c r="G44" s="8">
        <f t="shared" si="19"/>
        <v>0</v>
      </c>
      <c r="H44" s="6"/>
      <c r="I44" s="6"/>
      <c r="J44" s="8">
        <f t="shared" ref="J44:K58" si="20">F44+H44</f>
        <v>2</v>
      </c>
      <c r="K44" s="8">
        <f t="shared" si="20"/>
        <v>0</v>
      </c>
    </row>
    <row r="45" spans="1:11" x14ac:dyDescent="0.25">
      <c r="A45" s="7" t="s">
        <v>242</v>
      </c>
      <c r="B45" s="6"/>
      <c r="C45" s="6"/>
      <c r="D45" s="6"/>
      <c r="E45" s="6"/>
      <c r="F45" s="8">
        <f t="shared" si="19"/>
        <v>0</v>
      </c>
      <c r="G45" s="8">
        <f t="shared" si="19"/>
        <v>0</v>
      </c>
      <c r="H45" s="6"/>
      <c r="I45" s="6"/>
      <c r="J45" s="8">
        <f t="shared" si="20"/>
        <v>0</v>
      </c>
      <c r="K45" s="8">
        <f t="shared" si="20"/>
        <v>0</v>
      </c>
    </row>
    <row r="46" spans="1:11" x14ac:dyDescent="0.25">
      <c r="A46" s="7" t="s">
        <v>243</v>
      </c>
      <c r="B46" s="6"/>
      <c r="C46" s="6">
        <v>1</v>
      </c>
      <c r="D46" s="6"/>
      <c r="E46" s="6"/>
      <c r="F46" s="8">
        <f t="shared" si="19"/>
        <v>0</v>
      </c>
      <c r="G46" s="8">
        <f t="shared" si="19"/>
        <v>1</v>
      </c>
      <c r="H46" s="6"/>
      <c r="I46" s="6"/>
      <c r="J46" s="8">
        <f t="shared" si="20"/>
        <v>0</v>
      </c>
      <c r="K46" s="8">
        <f t="shared" si="20"/>
        <v>1</v>
      </c>
    </row>
    <row r="47" spans="1:11" x14ac:dyDescent="0.25">
      <c r="A47" s="30" t="s">
        <v>244</v>
      </c>
      <c r="B47" s="30">
        <f>SUM(B44:B46)</f>
        <v>2</v>
      </c>
      <c r="C47" s="30">
        <f t="shared" ref="C47:K47" si="21">SUM(C44:C46)</f>
        <v>1</v>
      </c>
      <c r="D47" s="30">
        <f t="shared" si="21"/>
        <v>0</v>
      </c>
      <c r="E47" s="30">
        <f t="shared" si="21"/>
        <v>0</v>
      </c>
      <c r="F47" s="30">
        <f t="shared" si="21"/>
        <v>2</v>
      </c>
      <c r="G47" s="30">
        <f t="shared" si="21"/>
        <v>1</v>
      </c>
      <c r="H47" s="30">
        <f t="shared" si="21"/>
        <v>0</v>
      </c>
      <c r="I47" s="30">
        <f t="shared" si="21"/>
        <v>0</v>
      </c>
      <c r="J47" s="30">
        <f t="shared" si="21"/>
        <v>2</v>
      </c>
      <c r="K47" s="30">
        <f t="shared" si="21"/>
        <v>1</v>
      </c>
    </row>
    <row r="48" spans="1:11" x14ac:dyDescent="0.25">
      <c r="A48" s="7" t="s">
        <v>245</v>
      </c>
      <c r="B48" s="6"/>
      <c r="C48" s="6"/>
      <c r="D48" s="6"/>
      <c r="E48" s="6"/>
      <c r="F48" s="8">
        <f t="shared" si="19"/>
        <v>0</v>
      </c>
      <c r="G48" s="8">
        <f t="shared" si="19"/>
        <v>0</v>
      </c>
      <c r="H48" s="6"/>
      <c r="I48" s="6"/>
      <c r="J48" s="8">
        <f t="shared" si="20"/>
        <v>0</v>
      </c>
      <c r="K48" s="8">
        <f t="shared" si="20"/>
        <v>0</v>
      </c>
    </row>
    <row r="49" spans="1:11" x14ac:dyDescent="0.25">
      <c r="A49" s="7" t="s">
        <v>246</v>
      </c>
      <c r="B49" s="6"/>
      <c r="C49" s="6"/>
      <c r="D49" s="6"/>
      <c r="E49" s="6"/>
      <c r="F49" s="8">
        <f t="shared" si="19"/>
        <v>0</v>
      </c>
      <c r="G49" s="8">
        <f t="shared" si="19"/>
        <v>0</v>
      </c>
      <c r="H49" s="6"/>
      <c r="I49" s="6"/>
      <c r="J49" s="8">
        <f t="shared" si="20"/>
        <v>0</v>
      </c>
      <c r="K49" s="8">
        <f t="shared" si="20"/>
        <v>0</v>
      </c>
    </row>
    <row r="50" spans="1:11" x14ac:dyDescent="0.25">
      <c r="A50" s="7" t="s">
        <v>247</v>
      </c>
      <c r="B50" s="6">
        <v>2</v>
      </c>
      <c r="C50" s="6">
        <v>2</v>
      </c>
      <c r="D50" s="6"/>
      <c r="E50" s="6"/>
      <c r="F50" s="8">
        <f t="shared" si="19"/>
        <v>2</v>
      </c>
      <c r="G50" s="8">
        <f t="shared" si="19"/>
        <v>2</v>
      </c>
      <c r="H50" s="6"/>
      <c r="I50" s="6"/>
      <c r="J50" s="8">
        <f t="shared" si="20"/>
        <v>2</v>
      </c>
      <c r="K50" s="8">
        <f t="shared" si="20"/>
        <v>2</v>
      </c>
    </row>
    <row r="51" spans="1:11" x14ac:dyDescent="0.25">
      <c r="A51" s="7" t="s">
        <v>248</v>
      </c>
      <c r="B51" s="6"/>
      <c r="C51" s="6"/>
      <c r="D51" s="6"/>
      <c r="E51" s="6"/>
      <c r="F51" s="8">
        <f t="shared" si="19"/>
        <v>0</v>
      </c>
      <c r="G51" s="8">
        <f t="shared" si="19"/>
        <v>0</v>
      </c>
      <c r="H51" s="6"/>
      <c r="I51" s="6"/>
      <c r="J51" s="8">
        <f t="shared" si="20"/>
        <v>0</v>
      </c>
      <c r="K51" s="8">
        <f t="shared" si="20"/>
        <v>0</v>
      </c>
    </row>
    <row r="52" spans="1:11" x14ac:dyDescent="0.25">
      <c r="A52" s="7" t="s">
        <v>249</v>
      </c>
      <c r="B52" s="6"/>
      <c r="C52" s="6"/>
      <c r="D52" s="6"/>
      <c r="E52" s="6"/>
      <c r="F52" s="8">
        <f t="shared" si="19"/>
        <v>0</v>
      </c>
      <c r="G52" s="8">
        <f t="shared" si="19"/>
        <v>0</v>
      </c>
      <c r="H52" s="6"/>
      <c r="I52" s="6"/>
      <c r="J52" s="8">
        <f t="shared" si="20"/>
        <v>0</v>
      </c>
      <c r="K52" s="8">
        <f t="shared" si="20"/>
        <v>0</v>
      </c>
    </row>
    <row r="53" spans="1:11" x14ac:dyDescent="0.25">
      <c r="A53" s="30" t="s">
        <v>250</v>
      </c>
      <c r="B53" s="30">
        <f>SUM(B48:B52)</f>
        <v>2</v>
      </c>
      <c r="C53" s="30">
        <f t="shared" ref="C53:K53" si="22">SUM(C48:C52)</f>
        <v>2</v>
      </c>
      <c r="D53" s="30">
        <f t="shared" si="22"/>
        <v>0</v>
      </c>
      <c r="E53" s="30">
        <f t="shared" si="22"/>
        <v>0</v>
      </c>
      <c r="F53" s="30">
        <f t="shared" si="22"/>
        <v>2</v>
      </c>
      <c r="G53" s="30">
        <f t="shared" si="22"/>
        <v>2</v>
      </c>
      <c r="H53" s="30">
        <f t="shared" si="22"/>
        <v>0</v>
      </c>
      <c r="I53" s="30">
        <f t="shared" si="22"/>
        <v>0</v>
      </c>
      <c r="J53" s="30">
        <f t="shared" si="22"/>
        <v>2</v>
      </c>
      <c r="K53" s="30">
        <f t="shared" si="22"/>
        <v>2</v>
      </c>
    </row>
    <row r="54" spans="1:11" x14ac:dyDescent="0.25">
      <c r="A54" s="7" t="s">
        <v>251</v>
      </c>
      <c r="B54" s="6"/>
      <c r="C54" s="6"/>
      <c r="D54" s="6"/>
      <c r="E54" s="6"/>
      <c r="F54" s="8">
        <f t="shared" si="19"/>
        <v>0</v>
      </c>
      <c r="G54" s="8">
        <f t="shared" si="19"/>
        <v>0</v>
      </c>
      <c r="H54" s="6"/>
      <c r="I54" s="6"/>
      <c r="J54" s="8">
        <f t="shared" si="20"/>
        <v>0</v>
      </c>
      <c r="K54" s="8">
        <f t="shared" si="20"/>
        <v>0</v>
      </c>
    </row>
    <row r="55" spans="1:11" x14ac:dyDescent="0.25">
      <c r="A55" s="7" t="s">
        <v>252</v>
      </c>
      <c r="B55" s="6"/>
      <c r="C55" s="6"/>
      <c r="D55" s="6"/>
      <c r="E55" s="6"/>
      <c r="F55" s="8">
        <f t="shared" si="19"/>
        <v>0</v>
      </c>
      <c r="G55" s="8">
        <f t="shared" si="19"/>
        <v>0</v>
      </c>
      <c r="H55" s="6"/>
      <c r="I55" s="6"/>
      <c r="J55" s="8">
        <f t="shared" si="20"/>
        <v>0</v>
      </c>
      <c r="K55" s="8">
        <f t="shared" si="20"/>
        <v>0</v>
      </c>
    </row>
    <row r="56" spans="1:11" x14ac:dyDescent="0.25">
      <c r="A56" s="7" t="s">
        <v>253</v>
      </c>
      <c r="B56" s="6"/>
      <c r="C56" s="6"/>
      <c r="D56" s="6"/>
      <c r="E56" s="6"/>
      <c r="F56" s="8">
        <f t="shared" si="19"/>
        <v>0</v>
      </c>
      <c r="G56" s="8">
        <f t="shared" si="19"/>
        <v>0</v>
      </c>
      <c r="H56" s="6"/>
      <c r="I56" s="6"/>
      <c r="J56" s="8">
        <f t="shared" si="20"/>
        <v>0</v>
      </c>
      <c r="K56" s="8">
        <f t="shared" si="20"/>
        <v>0</v>
      </c>
    </row>
    <row r="57" spans="1:11" x14ac:dyDescent="0.25">
      <c r="A57" s="30" t="s">
        <v>254</v>
      </c>
      <c r="B57" s="30">
        <f>SUM(B54:B56)</f>
        <v>0</v>
      </c>
      <c r="C57" s="30">
        <f t="shared" ref="C57:K57" si="23">SUM(C54:C56)</f>
        <v>0</v>
      </c>
      <c r="D57" s="30">
        <f t="shared" si="23"/>
        <v>0</v>
      </c>
      <c r="E57" s="30">
        <f t="shared" si="23"/>
        <v>0</v>
      </c>
      <c r="F57" s="30">
        <f t="shared" si="23"/>
        <v>0</v>
      </c>
      <c r="G57" s="30">
        <f t="shared" si="23"/>
        <v>0</v>
      </c>
      <c r="H57" s="30">
        <f t="shared" si="23"/>
        <v>0</v>
      </c>
      <c r="I57" s="30">
        <f t="shared" si="23"/>
        <v>0</v>
      </c>
      <c r="J57" s="30">
        <f t="shared" si="23"/>
        <v>0</v>
      </c>
      <c r="K57" s="30">
        <f t="shared" si="23"/>
        <v>0</v>
      </c>
    </row>
    <row r="58" spans="1:11" ht="15.75" thickBot="1" x14ac:dyDescent="0.3">
      <c r="A58" s="64" t="s">
        <v>255</v>
      </c>
      <c r="B58" s="65"/>
      <c r="C58" s="65"/>
      <c r="D58" s="65"/>
      <c r="E58" s="65"/>
      <c r="F58" s="66">
        <f t="shared" si="19"/>
        <v>0</v>
      </c>
      <c r="G58" s="66">
        <f t="shared" si="19"/>
        <v>0</v>
      </c>
      <c r="H58" s="65">
        <v>4</v>
      </c>
      <c r="I58" s="65">
        <v>3</v>
      </c>
      <c r="J58" s="66">
        <f t="shared" si="20"/>
        <v>4</v>
      </c>
      <c r="K58" s="8">
        <f t="shared" si="20"/>
        <v>3</v>
      </c>
    </row>
    <row r="59" spans="1:11" ht="26.25" customHeight="1" thickBot="1" x14ac:dyDescent="0.4">
      <c r="A59" s="67" t="s">
        <v>18</v>
      </c>
      <c r="B59" s="68">
        <f>B8+B9+B12+B14+B23+B30+B38+B43+B47+B53+B57+B58</f>
        <v>337</v>
      </c>
      <c r="C59" s="68">
        <f t="shared" ref="C59:K59" si="24">C8+C9+C12+C14+C23+C30+C38+C43+C47+C53+C57+C58</f>
        <v>377</v>
      </c>
      <c r="D59" s="68">
        <f t="shared" si="24"/>
        <v>17</v>
      </c>
      <c r="E59" s="68">
        <f t="shared" si="24"/>
        <v>11</v>
      </c>
      <c r="F59" s="68">
        <f t="shared" si="24"/>
        <v>354</v>
      </c>
      <c r="G59" s="68">
        <f t="shared" si="24"/>
        <v>388</v>
      </c>
      <c r="H59" s="68">
        <f t="shared" si="24"/>
        <v>33</v>
      </c>
      <c r="I59" s="68">
        <f t="shared" si="24"/>
        <v>31</v>
      </c>
      <c r="J59" s="68">
        <f t="shared" si="24"/>
        <v>387</v>
      </c>
      <c r="K59" s="68">
        <f t="shared" si="24"/>
        <v>419</v>
      </c>
    </row>
  </sheetData>
  <sheetProtection selectLockedCells="1" selectUnlockedCells="1"/>
  <mergeCells count="8">
    <mergeCell ref="A1:K1"/>
    <mergeCell ref="A2:A4"/>
    <mergeCell ref="B2:G2"/>
    <mergeCell ref="H2:I3"/>
    <mergeCell ref="J2:K3"/>
    <mergeCell ref="B3:C3"/>
    <mergeCell ref="D3:E3"/>
    <mergeCell ref="F3:G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opLeftCell="A22" workbookViewId="0">
      <selection activeCell="I59" sqref="I59"/>
    </sheetView>
  </sheetViews>
  <sheetFormatPr defaultRowHeight="15" x14ac:dyDescent="0.25"/>
  <cols>
    <col min="1" max="1" width="27.42578125" bestFit="1" customWidth="1"/>
    <col min="7" max="7" width="11.42578125" customWidth="1"/>
    <col min="8" max="8" width="11.85546875" customWidth="1"/>
    <col min="9" max="9" width="11.140625" customWidth="1"/>
    <col min="11" max="11" width="12.7109375" bestFit="1" customWidth="1"/>
  </cols>
  <sheetData>
    <row r="1" spans="1:11" ht="31.5" x14ac:dyDescent="0.5">
      <c r="A1" s="144" t="s">
        <v>256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 x14ac:dyDescent="0.25">
      <c r="A2" s="145" t="s">
        <v>197</v>
      </c>
      <c r="B2" s="148" t="s">
        <v>198</v>
      </c>
      <c r="C2" s="149"/>
      <c r="D2" s="149"/>
      <c r="E2" s="149"/>
      <c r="F2" s="149"/>
      <c r="G2" s="149"/>
      <c r="H2" s="150" t="s">
        <v>199</v>
      </c>
      <c r="I2" s="151"/>
      <c r="J2" s="153" t="s">
        <v>200</v>
      </c>
      <c r="K2" s="154"/>
    </row>
    <row r="3" spans="1:11" x14ac:dyDescent="0.25">
      <c r="A3" s="146"/>
      <c r="B3" s="157" t="s">
        <v>201</v>
      </c>
      <c r="C3" s="158"/>
      <c r="D3" s="158" t="s">
        <v>1</v>
      </c>
      <c r="E3" s="158"/>
      <c r="F3" s="159" t="s">
        <v>18</v>
      </c>
      <c r="G3" s="159"/>
      <c r="H3" s="147"/>
      <c r="I3" s="152"/>
      <c r="J3" s="155"/>
      <c r="K3" s="156"/>
    </row>
    <row r="4" spans="1:11" x14ac:dyDescent="0.25">
      <c r="A4" s="147"/>
      <c r="B4" s="62" t="s">
        <v>29</v>
      </c>
      <c r="C4" s="62" t="s">
        <v>8</v>
      </c>
      <c r="D4" s="62" t="s">
        <v>29</v>
      </c>
      <c r="E4" s="62" t="s">
        <v>8</v>
      </c>
      <c r="F4" s="30" t="s">
        <v>29</v>
      </c>
      <c r="G4" s="30" t="s">
        <v>8</v>
      </c>
      <c r="H4" s="62" t="s">
        <v>29</v>
      </c>
      <c r="I4" s="62" t="s">
        <v>8</v>
      </c>
      <c r="J4" s="30" t="s">
        <v>29</v>
      </c>
      <c r="K4" s="30" t="s">
        <v>8</v>
      </c>
    </row>
    <row r="5" spans="1:11" x14ac:dyDescent="0.25">
      <c r="A5" s="6" t="s">
        <v>202</v>
      </c>
      <c r="B5" s="6">
        <v>321</v>
      </c>
      <c r="C5" s="6">
        <v>345</v>
      </c>
      <c r="D5" s="6">
        <v>24</v>
      </c>
      <c r="E5" s="6">
        <v>12</v>
      </c>
      <c r="F5" s="8">
        <f t="shared" ref="F5:G7" si="0">B5+D5</f>
        <v>345</v>
      </c>
      <c r="G5" s="8">
        <f t="shared" si="0"/>
        <v>357</v>
      </c>
      <c r="H5" s="29">
        <v>33</v>
      </c>
      <c r="I5" s="6">
        <v>28</v>
      </c>
      <c r="J5" s="8">
        <f t="shared" ref="J5:K7" si="1">F5+H5</f>
        <v>378</v>
      </c>
      <c r="K5" s="8">
        <f t="shared" si="1"/>
        <v>385</v>
      </c>
    </row>
    <row r="6" spans="1:11" x14ac:dyDescent="0.25">
      <c r="A6" s="6" t="s">
        <v>203</v>
      </c>
      <c r="B6" s="6">
        <v>26</v>
      </c>
      <c r="C6" s="6">
        <v>24</v>
      </c>
      <c r="D6" s="6">
        <v>1</v>
      </c>
      <c r="E6" s="6">
        <v>1</v>
      </c>
      <c r="F6" s="8">
        <f t="shared" si="0"/>
        <v>27</v>
      </c>
      <c r="G6" s="8">
        <f t="shared" si="0"/>
        <v>25</v>
      </c>
      <c r="H6" s="6">
        <v>1</v>
      </c>
      <c r="I6" s="6">
        <v>2</v>
      </c>
      <c r="J6" s="8">
        <f t="shared" si="1"/>
        <v>28</v>
      </c>
      <c r="K6" s="8">
        <f t="shared" si="1"/>
        <v>27</v>
      </c>
    </row>
    <row r="7" spans="1:11" x14ac:dyDescent="0.25">
      <c r="A7" s="6" t="s">
        <v>204</v>
      </c>
      <c r="B7" s="6">
        <v>8</v>
      </c>
      <c r="C7" s="6">
        <v>10</v>
      </c>
      <c r="D7" s="6"/>
      <c r="E7" s="6"/>
      <c r="F7" s="8">
        <f t="shared" si="0"/>
        <v>8</v>
      </c>
      <c r="G7" s="8">
        <f t="shared" si="0"/>
        <v>10</v>
      </c>
      <c r="H7" s="6"/>
      <c r="I7" s="6"/>
      <c r="J7" s="8">
        <f t="shared" si="1"/>
        <v>8</v>
      </c>
      <c r="K7" s="8">
        <f t="shared" si="1"/>
        <v>10</v>
      </c>
    </row>
    <row r="8" spans="1:11" x14ac:dyDescent="0.25">
      <c r="A8" s="30" t="s">
        <v>205</v>
      </c>
      <c r="B8" s="30">
        <f>SUM(B5:B7)</f>
        <v>355</v>
      </c>
      <c r="C8" s="30">
        <f t="shared" ref="C8:K8" si="2">SUM(C5:C7)</f>
        <v>379</v>
      </c>
      <c r="D8" s="30">
        <f t="shared" si="2"/>
        <v>25</v>
      </c>
      <c r="E8" s="30">
        <f t="shared" si="2"/>
        <v>13</v>
      </c>
      <c r="F8" s="30">
        <f t="shared" si="2"/>
        <v>380</v>
      </c>
      <c r="G8" s="30">
        <f t="shared" si="2"/>
        <v>392</v>
      </c>
      <c r="H8" s="30">
        <f t="shared" si="2"/>
        <v>34</v>
      </c>
      <c r="I8" s="30">
        <f>SUM(I5:I7)</f>
        <v>30</v>
      </c>
      <c r="J8" s="30">
        <f>SUM(J5:J7)</f>
        <v>414</v>
      </c>
      <c r="K8" s="30">
        <f t="shared" si="2"/>
        <v>422</v>
      </c>
    </row>
    <row r="9" spans="1:11" x14ac:dyDescent="0.25">
      <c r="A9" s="30" t="s">
        <v>206</v>
      </c>
      <c r="B9" s="63">
        <v>3</v>
      </c>
      <c r="C9" s="63">
        <v>2</v>
      </c>
      <c r="D9" s="63"/>
      <c r="E9" s="63">
        <v>1</v>
      </c>
      <c r="F9" s="30">
        <f t="shared" ref="F9:G11" si="3">B9+D9</f>
        <v>3</v>
      </c>
      <c r="G9" s="30">
        <f t="shared" si="3"/>
        <v>3</v>
      </c>
      <c r="H9" s="63">
        <v>2</v>
      </c>
      <c r="I9" s="63"/>
      <c r="J9" s="30">
        <f t="shared" ref="J9:K11" si="4">F9+H9</f>
        <v>5</v>
      </c>
      <c r="K9" s="30">
        <f t="shared" si="4"/>
        <v>3</v>
      </c>
    </row>
    <row r="10" spans="1:11" x14ac:dyDescent="0.25">
      <c r="A10" s="7" t="s">
        <v>207</v>
      </c>
      <c r="B10" s="6">
        <v>11</v>
      </c>
      <c r="C10" s="6">
        <v>8</v>
      </c>
      <c r="D10" s="6"/>
      <c r="E10" s="6"/>
      <c r="F10" s="8">
        <f t="shared" si="3"/>
        <v>11</v>
      </c>
      <c r="G10" s="8">
        <f t="shared" si="3"/>
        <v>8</v>
      </c>
      <c r="H10" s="6">
        <v>1</v>
      </c>
      <c r="I10" s="6"/>
      <c r="J10" s="8">
        <f t="shared" si="4"/>
        <v>12</v>
      </c>
      <c r="K10" s="8">
        <f t="shared" si="4"/>
        <v>8</v>
      </c>
    </row>
    <row r="11" spans="1:11" x14ac:dyDescent="0.25">
      <c r="A11" s="7" t="s">
        <v>208</v>
      </c>
      <c r="B11" s="6">
        <v>4</v>
      </c>
      <c r="C11" s="6">
        <v>5</v>
      </c>
      <c r="D11" s="6"/>
      <c r="E11" s="6"/>
      <c r="F11" s="8">
        <f t="shared" si="3"/>
        <v>4</v>
      </c>
      <c r="G11" s="8">
        <f t="shared" si="3"/>
        <v>5</v>
      </c>
      <c r="H11" s="6">
        <v>1</v>
      </c>
      <c r="I11" s="6"/>
      <c r="J11" s="8">
        <f t="shared" si="4"/>
        <v>5</v>
      </c>
      <c r="K11" s="8">
        <f t="shared" si="4"/>
        <v>5</v>
      </c>
    </row>
    <row r="12" spans="1:11" s="2" customFormat="1" x14ac:dyDescent="0.25">
      <c r="A12" s="30" t="s">
        <v>209</v>
      </c>
      <c r="B12" s="30">
        <f>B10+B11</f>
        <v>15</v>
      </c>
      <c r="C12" s="30">
        <f t="shared" ref="C12:K12" si="5">C10+C11</f>
        <v>13</v>
      </c>
      <c r="D12" s="30">
        <f t="shared" si="5"/>
        <v>0</v>
      </c>
      <c r="E12" s="30">
        <f t="shared" si="5"/>
        <v>0</v>
      </c>
      <c r="F12" s="30">
        <f t="shared" si="5"/>
        <v>15</v>
      </c>
      <c r="G12" s="30">
        <f t="shared" si="5"/>
        <v>13</v>
      </c>
      <c r="H12" s="30">
        <f t="shared" si="5"/>
        <v>2</v>
      </c>
      <c r="I12" s="30">
        <f t="shared" si="5"/>
        <v>0</v>
      </c>
      <c r="J12" s="30">
        <f t="shared" si="5"/>
        <v>17</v>
      </c>
      <c r="K12" s="30">
        <f t="shared" si="5"/>
        <v>13</v>
      </c>
    </row>
    <row r="13" spans="1:11" x14ac:dyDescent="0.25">
      <c r="A13" s="6" t="s">
        <v>210</v>
      </c>
      <c r="B13" s="6"/>
      <c r="C13" s="6"/>
      <c r="D13" s="6"/>
      <c r="E13" s="6"/>
      <c r="F13" s="8">
        <f>B13+D13</f>
        <v>0</v>
      </c>
      <c r="G13" s="8">
        <f>C13+E13</f>
        <v>0</v>
      </c>
      <c r="H13" s="6"/>
      <c r="I13" s="6"/>
      <c r="J13" s="8">
        <f>F13+H13</f>
        <v>0</v>
      </c>
      <c r="K13" s="8">
        <f>G13+I13</f>
        <v>0</v>
      </c>
    </row>
    <row r="14" spans="1:11" s="2" customFormat="1" x14ac:dyDescent="0.25">
      <c r="A14" s="30" t="s">
        <v>211</v>
      </c>
      <c r="B14" s="30">
        <f>SUM(B13)</f>
        <v>0</v>
      </c>
      <c r="C14" s="30">
        <f t="shared" ref="C14:K14" si="6">SUM(C13)</f>
        <v>0</v>
      </c>
      <c r="D14" s="30">
        <f t="shared" si="6"/>
        <v>0</v>
      </c>
      <c r="E14" s="30">
        <f t="shared" si="6"/>
        <v>0</v>
      </c>
      <c r="F14" s="30">
        <f t="shared" si="6"/>
        <v>0</v>
      </c>
      <c r="G14" s="30">
        <f t="shared" si="6"/>
        <v>0</v>
      </c>
      <c r="H14" s="30">
        <f t="shared" si="6"/>
        <v>0</v>
      </c>
      <c r="I14" s="30">
        <f t="shared" si="6"/>
        <v>0</v>
      </c>
      <c r="J14" s="30">
        <f t="shared" si="6"/>
        <v>0</v>
      </c>
      <c r="K14" s="30">
        <f t="shared" si="6"/>
        <v>0</v>
      </c>
    </row>
    <row r="15" spans="1:11" x14ac:dyDescent="0.25">
      <c r="A15" s="6" t="s">
        <v>212</v>
      </c>
      <c r="B15" s="6">
        <v>2</v>
      </c>
      <c r="C15" s="6">
        <v>3</v>
      </c>
      <c r="D15" s="6"/>
      <c r="E15" s="6"/>
      <c r="F15" s="8">
        <f t="shared" ref="F15:G22" si="7">B15+D15</f>
        <v>2</v>
      </c>
      <c r="G15" s="8">
        <f t="shared" si="7"/>
        <v>3</v>
      </c>
      <c r="H15" s="6"/>
      <c r="I15" s="6"/>
      <c r="J15" s="8">
        <f t="shared" ref="J15:K22" si="8">F15+H15</f>
        <v>2</v>
      </c>
      <c r="K15" s="8">
        <f t="shared" si="8"/>
        <v>3</v>
      </c>
    </row>
    <row r="16" spans="1:11" x14ac:dyDescent="0.25">
      <c r="A16" s="6" t="s">
        <v>213</v>
      </c>
      <c r="B16" s="6"/>
      <c r="C16" s="6"/>
      <c r="D16" s="6"/>
      <c r="E16" s="6"/>
      <c r="F16" s="8">
        <f t="shared" si="7"/>
        <v>0</v>
      </c>
      <c r="G16" s="8">
        <f t="shared" si="7"/>
        <v>0</v>
      </c>
      <c r="H16" s="6"/>
      <c r="I16" s="6"/>
      <c r="J16" s="8">
        <f t="shared" si="8"/>
        <v>0</v>
      </c>
      <c r="K16" s="8">
        <f t="shared" si="8"/>
        <v>0</v>
      </c>
    </row>
    <row r="17" spans="1:11" x14ac:dyDescent="0.25">
      <c r="A17" s="6" t="s">
        <v>214</v>
      </c>
      <c r="B17" s="6"/>
      <c r="C17" s="6"/>
      <c r="D17" s="6"/>
      <c r="E17" s="6"/>
      <c r="F17" s="8">
        <f t="shared" si="7"/>
        <v>0</v>
      </c>
      <c r="G17" s="8">
        <f t="shared" si="7"/>
        <v>0</v>
      </c>
      <c r="H17" s="6"/>
      <c r="I17" s="6"/>
      <c r="J17" s="8">
        <f t="shared" si="8"/>
        <v>0</v>
      </c>
      <c r="K17" s="8">
        <f t="shared" si="8"/>
        <v>0</v>
      </c>
    </row>
    <row r="18" spans="1:11" x14ac:dyDescent="0.25">
      <c r="A18" s="6" t="s">
        <v>215</v>
      </c>
      <c r="B18" s="6"/>
      <c r="C18" s="6">
        <v>1</v>
      </c>
      <c r="D18" s="6"/>
      <c r="E18" s="6"/>
      <c r="F18" s="8">
        <f t="shared" si="7"/>
        <v>0</v>
      </c>
      <c r="G18" s="8">
        <f t="shared" si="7"/>
        <v>1</v>
      </c>
      <c r="H18" s="6"/>
      <c r="I18" s="6"/>
      <c r="J18" s="8">
        <f t="shared" si="8"/>
        <v>0</v>
      </c>
      <c r="K18" s="8">
        <f t="shared" si="8"/>
        <v>1</v>
      </c>
    </row>
    <row r="19" spans="1:11" x14ac:dyDescent="0.25">
      <c r="A19" s="7" t="s">
        <v>216</v>
      </c>
      <c r="B19" s="6">
        <v>1</v>
      </c>
      <c r="C19" s="6"/>
      <c r="D19" s="6"/>
      <c r="E19" s="6"/>
      <c r="F19" s="8">
        <f t="shared" si="7"/>
        <v>1</v>
      </c>
      <c r="G19" s="8">
        <f t="shared" si="7"/>
        <v>0</v>
      </c>
      <c r="H19" s="6"/>
      <c r="I19" s="6">
        <v>1</v>
      </c>
      <c r="J19" s="8">
        <f t="shared" si="8"/>
        <v>1</v>
      </c>
      <c r="K19" s="8">
        <f t="shared" si="8"/>
        <v>1</v>
      </c>
    </row>
    <row r="20" spans="1:11" x14ac:dyDescent="0.25">
      <c r="A20" s="7" t="s">
        <v>217</v>
      </c>
      <c r="B20" s="6"/>
      <c r="C20" s="6"/>
      <c r="D20" s="6"/>
      <c r="E20" s="6"/>
      <c r="F20" s="8">
        <f t="shared" si="7"/>
        <v>0</v>
      </c>
      <c r="G20" s="8">
        <f t="shared" si="7"/>
        <v>0</v>
      </c>
      <c r="H20" s="6"/>
      <c r="I20" s="6"/>
      <c r="J20" s="8">
        <f t="shared" si="8"/>
        <v>0</v>
      </c>
      <c r="K20" s="8">
        <f t="shared" si="8"/>
        <v>0</v>
      </c>
    </row>
    <row r="21" spans="1:11" x14ac:dyDescent="0.25">
      <c r="A21" s="7" t="s">
        <v>218</v>
      </c>
      <c r="B21" s="6"/>
      <c r="C21" s="6"/>
      <c r="D21" s="6"/>
      <c r="E21" s="6"/>
      <c r="F21" s="8">
        <f t="shared" si="7"/>
        <v>0</v>
      </c>
      <c r="G21" s="8">
        <f t="shared" si="7"/>
        <v>0</v>
      </c>
      <c r="H21" s="6"/>
      <c r="I21" s="6"/>
      <c r="J21" s="8">
        <f t="shared" si="8"/>
        <v>0</v>
      </c>
      <c r="K21" s="8">
        <f t="shared" si="8"/>
        <v>0</v>
      </c>
    </row>
    <row r="22" spans="1:11" x14ac:dyDescent="0.25">
      <c r="A22" s="7" t="s">
        <v>219</v>
      </c>
      <c r="B22" s="6"/>
      <c r="C22" s="6"/>
      <c r="D22" s="6"/>
      <c r="E22" s="6"/>
      <c r="F22" s="8">
        <f t="shared" si="7"/>
        <v>0</v>
      </c>
      <c r="G22" s="8">
        <f t="shared" si="7"/>
        <v>0</v>
      </c>
      <c r="H22" s="6"/>
      <c r="I22" s="6"/>
      <c r="J22" s="8">
        <f t="shared" si="8"/>
        <v>0</v>
      </c>
      <c r="K22" s="8">
        <f t="shared" si="8"/>
        <v>0</v>
      </c>
    </row>
    <row r="23" spans="1:11" s="2" customFormat="1" x14ac:dyDescent="0.25">
      <c r="A23" s="30" t="s">
        <v>220</v>
      </c>
      <c r="B23" s="30">
        <f>SUM(B15:B22)</f>
        <v>3</v>
      </c>
      <c r="C23" s="30">
        <f t="shared" ref="C23:K23" si="9">SUM(C15:C22)</f>
        <v>4</v>
      </c>
      <c r="D23" s="30">
        <f t="shared" si="9"/>
        <v>0</v>
      </c>
      <c r="E23" s="30">
        <f t="shared" si="9"/>
        <v>0</v>
      </c>
      <c r="F23" s="30">
        <f t="shared" si="9"/>
        <v>3</v>
      </c>
      <c r="G23" s="30">
        <f t="shared" si="9"/>
        <v>4</v>
      </c>
      <c r="H23" s="30">
        <f t="shared" si="9"/>
        <v>0</v>
      </c>
      <c r="I23" s="30">
        <f t="shared" si="9"/>
        <v>1</v>
      </c>
      <c r="J23" s="30">
        <f t="shared" si="9"/>
        <v>3</v>
      </c>
      <c r="K23" s="30">
        <f t="shared" si="9"/>
        <v>5</v>
      </c>
    </row>
    <row r="24" spans="1:11" x14ac:dyDescent="0.25">
      <c r="A24" s="7" t="s">
        <v>221</v>
      </c>
      <c r="B24" s="6"/>
      <c r="C24" s="6">
        <v>1</v>
      </c>
      <c r="D24" s="6"/>
      <c r="E24" s="6"/>
      <c r="F24" s="8">
        <f t="shared" ref="F24:G29" si="10">B24+D24</f>
        <v>0</v>
      </c>
      <c r="G24" s="8">
        <f t="shared" si="10"/>
        <v>1</v>
      </c>
      <c r="H24" s="6"/>
      <c r="I24" s="6"/>
      <c r="J24" s="8">
        <f t="shared" ref="J24:K29" si="11">F24+H24</f>
        <v>0</v>
      </c>
      <c r="K24" s="8">
        <f t="shared" si="11"/>
        <v>1</v>
      </c>
    </row>
    <row r="25" spans="1:11" x14ac:dyDescent="0.25">
      <c r="A25" s="7" t="s">
        <v>222</v>
      </c>
      <c r="B25" s="6">
        <v>2</v>
      </c>
      <c r="C25" s="6">
        <v>2</v>
      </c>
      <c r="D25" s="6"/>
      <c r="E25" s="6"/>
      <c r="F25" s="8">
        <f t="shared" si="10"/>
        <v>2</v>
      </c>
      <c r="G25" s="8">
        <f t="shared" si="10"/>
        <v>2</v>
      </c>
      <c r="H25" s="6"/>
      <c r="I25" s="6"/>
      <c r="J25" s="8">
        <f t="shared" si="11"/>
        <v>2</v>
      </c>
      <c r="K25" s="8">
        <f t="shared" si="11"/>
        <v>2</v>
      </c>
    </row>
    <row r="26" spans="1:11" x14ac:dyDescent="0.25">
      <c r="A26" s="7" t="s">
        <v>223</v>
      </c>
      <c r="B26" s="6"/>
      <c r="C26" s="6"/>
      <c r="D26" s="6"/>
      <c r="E26" s="6"/>
      <c r="F26" s="8">
        <f t="shared" si="10"/>
        <v>0</v>
      </c>
      <c r="G26" s="8">
        <f t="shared" si="10"/>
        <v>0</v>
      </c>
      <c r="H26" s="6"/>
      <c r="I26" s="6"/>
      <c r="J26" s="8">
        <f t="shared" si="11"/>
        <v>0</v>
      </c>
      <c r="K26" s="8">
        <f t="shared" si="11"/>
        <v>0</v>
      </c>
    </row>
    <row r="27" spans="1:11" x14ac:dyDescent="0.25">
      <c r="A27" s="7" t="s">
        <v>224</v>
      </c>
      <c r="B27" s="6">
        <v>4</v>
      </c>
      <c r="C27" s="6"/>
      <c r="D27" s="6"/>
      <c r="E27" s="6"/>
      <c r="F27" s="8">
        <f t="shared" si="10"/>
        <v>4</v>
      </c>
      <c r="G27" s="8">
        <f t="shared" si="10"/>
        <v>0</v>
      </c>
      <c r="H27" s="6"/>
      <c r="I27" s="6"/>
      <c r="J27" s="8">
        <f t="shared" si="11"/>
        <v>4</v>
      </c>
      <c r="K27" s="8">
        <f t="shared" si="11"/>
        <v>0</v>
      </c>
    </row>
    <row r="28" spans="1:11" x14ac:dyDescent="0.25">
      <c r="A28" s="7" t="s">
        <v>225</v>
      </c>
      <c r="B28" s="6"/>
      <c r="C28" s="6"/>
      <c r="D28" s="6"/>
      <c r="E28" s="6"/>
      <c r="F28" s="8">
        <f t="shared" si="10"/>
        <v>0</v>
      </c>
      <c r="G28" s="8">
        <f t="shared" si="10"/>
        <v>0</v>
      </c>
      <c r="H28" s="6"/>
      <c r="I28" s="6"/>
      <c r="J28" s="8">
        <f t="shared" si="11"/>
        <v>0</v>
      </c>
      <c r="K28" s="8">
        <f t="shared" si="11"/>
        <v>0</v>
      </c>
    </row>
    <row r="29" spans="1:11" x14ac:dyDescent="0.25">
      <c r="A29" s="7" t="s">
        <v>226</v>
      </c>
      <c r="B29" s="6">
        <v>7</v>
      </c>
      <c r="C29" s="6">
        <v>9</v>
      </c>
      <c r="D29" s="6"/>
      <c r="E29" s="6"/>
      <c r="F29" s="8">
        <f t="shared" si="10"/>
        <v>7</v>
      </c>
      <c r="G29" s="8">
        <f t="shared" si="10"/>
        <v>9</v>
      </c>
      <c r="H29" s="6">
        <v>2</v>
      </c>
      <c r="I29" s="6"/>
      <c r="J29" s="8">
        <f t="shared" si="11"/>
        <v>9</v>
      </c>
      <c r="K29" s="8">
        <f t="shared" si="11"/>
        <v>9</v>
      </c>
    </row>
    <row r="30" spans="1:11" x14ac:dyDescent="0.25">
      <c r="A30" s="30" t="s">
        <v>227</v>
      </c>
      <c r="B30" s="30">
        <f>SUM(B24:B29)</f>
        <v>13</v>
      </c>
      <c r="C30" s="30">
        <f t="shared" ref="C30:K30" si="12">SUM(C24:C29)</f>
        <v>12</v>
      </c>
      <c r="D30" s="30">
        <f t="shared" si="12"/>
        <v>0</v>
      </c>
      <c r="E30" s="30">
        <f t="shared" si="12"/>
        <v>0</v>
      </c>
      <c r="F30" s="30">
        <f t="shared" si="12"/>
        <v>13</v>
      </c>
      <c r="G30" s="30">
        <f t="shared" si="12"/>
        <v>12</v>
      </c>
      <c r="H30" s="30">
        <f t="shared" si="12"/>
        <v>2</v>
      </c>
      <c r="I30" s="30">
        <f t="shared" si="12"/>
        <v>0</v>
      </c>
      <c r="J30" s="30">
        <f t="shared" si="12"/>
        <v>15</v>
      </c>
      <c r="K30" s="30">
        <f t="shared" si="12"/>
        <v>12</v>
      </c>
    </row>
    <row r="31" spans="1:11" x14ac:dyDescent="0.25">
      <c r="A31" s="7" t="s">
        <v>228</v>
      </c>
      <c r="B31" s="6"/>
      <c r="C31" s="6"/>
      <c r="D31" s="6"/>
      <c r="E31" s="6"/>
      <c r="F31" s="8">
        <f t="shared" ref="F31:G37" si="13">B31+D31</f>
        <v>0</v>
      </c>
      <c r="G31" s="8">
        <f t="shared" si="13"/>
        <v>0</v>
      </c>
      <c r="H31" s="6"/>
      <c r="I31" s="6"/>
      <c r="J31" s="8">
        <f t="shared" ref="J31:K37" si="14">F31+H31</f>
        <v>0</v>
      </c>
      <c r="K31" s="8">
        <f t="shared" si="14"/>
        <v>0</v>
      </c>
    </row>
    <row r="32" spans="1:11" x14ac:dyDescent="0.25">
      <c r="A32" s="7" t="s">
        <v>229</v>
      </c>
      <c r="B32" s="6"/>
      <c r="C32" s="6"/>
      <c r="D32" s="6"/>
      <c r="E32" s="6"/>
      <c r="F32" s="8">
        <f t="shared" si="13"/>
        <v>0</v>
      </c>
      <c r="G32" s="8">
        <f t="shared" si="13"/>
        <v>0</v>
      </c>
      <c r="H32" s="6"/>
      <c r="I32" s="6"/>
      <c r="J32" s="8">
        <f t="shared" si="14"/>
        <v>0</v>
      </c>
      <c r="K32" s="8">
        <f t="shared" si="14"/>
        <v>0</v>
      </c>
    </row>
    <row r="33" spans="1:11" x14ac:dyDescent="0.25">
      <c r="A33" s="7" t="s">
        <v>230</v>
      </c>
      <c r="B33" s="6"/>
      <c r="C33" s="6"/>
      <c r="D33" s="6"/>
      <c r="E33" s="6"/>
      <c r="F33" s="8">
        <f t="shared" si="13"/>
        <v>0</v>
      </c>
      <c r="G33" s="8">
        <f t="shared" si="13"/>
        <v>0</v>
      </c>
      <c r="H33" s="6"/>
      <c r="I33" s="6"/>
      <c r="J33" s="8">
        <f t="shared" si="14"/>
        <v>0</v>
      </c>
      <c r="K33" s="8">
        <f t="shared" si="14"/>
        <v>0</v>
      </c>
    </row>
    <row r="34" spans="1:11" x14ac:dyDescent="0.25">
      <c r="A34" s="7" t="s">
        <v>231</v>
      </c>
      <c r="B34" s="6"/>
      <c r="C34" s="6"/>
      <c r="D34" s="6"/>
      <c r="E34" s="6"/>
      <c r="F34" s="8">
        <f t="shared" si="13"/>
        <v>0</v>
      </c>
      <c r="G34" s="8">
        <f t="shared" si="13"/>
        <v>0</v>
      </c>
      <c r="H34" s="6"/>
      <c r="I34" s="6"/>
      <c r="J34" s="8">
        <f t="shared" si="14"/>
        <v>0</v>
      </c>
      <c r="K34" s="8">
        <f t="shared" si="14"/>
        <v>0</v>
      </c>
    </row>
    <row r="35" spans="1:11" x14ac:dyDescent="0.25">
      <c r="A35" s="7" t="s">
        <v>232</v>
      </c>
      <c r="B35" s="6"/>
      <c r="C35" s="6"/>
      <c r="D35" s="6"/>
      <c r="E35" s="6">
        <v>1</v>
      </c>
      <c r="F35" s="8">
        <f t="shared" si="13"/>
        <v>0</v>
      </c>
      <c r="G35" s="8">
        <f t="shared" si="13"/>
        <v>1</v>
      </c>
      <c r="H35" s="6"/>
      <c r="I35" s="6"/>
      <c r="J35" s="8">
        <f t="shared" si="14"/>
        <v>0</v>
      </c>
      <c r="K35" s="8">
        <f t="shared" si="14"/>
        <v>1</v>
      </c>
    </row>
    <row r="36" spans="1:11" x14ac:dyDescent="0.25">
      <c r="A36" s="7" t="s">
        <v>233</v>
      </c>
      <c r="B36" s="6"/>
      <c r="C36" s="6"/>
      <c r="D36" s="6"/>
      <c r="E36" s="6"/>
      <c r="F36" s="8">
        <f t="shared" si="13"/>
        <v>0</v>
      </c>
      <c r="G36" s="8">
        <f t="shared" si="13"/>
        <v>0</v>
      </c>
      <c r="H36" s="6"/>
      <c r="I36" s="6"/>
      <c r="J36" s="8">
        <f t="shared" si="14"/>
        <v>0</v>
      </c>
      <c r="K36" s="8">
        <f t="shared" si="14"/>
        <v>0</v>
      </c>
    </row>
    <row r="37" spans="1:11" x14ac:dyDescent="0.25">
      <c r="A37" s="7" t="s">
        <v>234</v>
      </c>
      <c r="B37" s="6"/>
      <c r="C37" s="6"/>
      <c r="D37" s="6"/>
      <c r="E37" s="6"/>
      <c r="F37" s="8">
        <f t="shared" si="13"/>
        <v>0</v>
      </c>
      <c r="G37" s="8">
        <f t="shared" si="13"/>
        <v>0</v>
      </c>
      <c r="H37" s="6"/>
      <c r="I37" s="6"/>
      <c r="J37" s="8">
        <f t="shared" si="14"/>
        <v>0</v>
      </c>
      <c r="K37" s="8">
        <f t="shared" si="14"/>
        <v>0</v>
      </c>
    </row>
    <row r="38" spans="1:11" x14ac:dyDescent="0.25">
      <c r="A38" s="30" t="s">
        <v>235</v>
      </c>
      <c r="B38" s="30">
        <f>SUM(B31:B37)</f>
        <v>0</v>
      </c>
      <c r="C38" s="30">
        <f t="shared" ref="C38:K38" si="15">SUM(C31:C37)</f>
        <v>0</v>
      </c>
      <c r="D38" s="30">
        <f t="shared" si="15"/>
        <v>0</v>
      </c>
      <c r="E38" s="30">
        <f t="shared" si="15"/>
        <v>1</v>
      </c>
      <c r="F38" s="30">
        <f t="shared" si="15"/>
        <v>0</v>
      </c>
      <c r="G38" s="30">
        <f t="shared" si="15"/>
        <v>1</v>
      </c>
      <c r="H38" s="30">
        <f t="shared" si="15"/>
        <v>0</v>
      </c>
      <c r="I38" s="30">
        <f t="shared" si="15"/>
        <v>0</v>
      </c>
      <c r="J38" s="30">
        <f t="shared" si="15"/>
        <v>0</v>
      </c>
      <c r="K38" s="30">
        <f t="shared" si="15"/>
        <v>1</v>
      </c>
    </row>
    <row r="39" spans="1:11" x14ac:dyDescent="0.25">
      <c r="A39" s="7" t="s">
        <v>236</v>
      </c>
      <c r="B39" s="6"/>
      <c r="C39" s="6"/>
      <c r="D39" s="6"/>
      <c r="E39" s="6"/>
      <c r="F39" s="8">
        <f t="shared" ref="F39:G42" si="16">B39+D39</f>
        <v>0</v>
      </c>
      <c r="G39" s="8">
        <f t="shared" si="16"/>
        <v>0</v>
      </c>
      <c r="H39" s="6"/>
      <c r="I39" s="6"/>
      <c r="J39" s="8">
        <f t="shared" ref="J39:K42" si="17">F39+H39</f>
        <v>0</v>
      </c>
      <c r="K39" s="8">
        <f t="shared" si="17"/>
        <v>0</v>
      </c>
    </row>
    <row r="40" spans="1:11" x14ac:dyDescent="0.25">
      <c r="A40" s="7" t="s">
        <v>237</v>
      </c>
      <c r="B40" s="6"/>
      <c r="C40" s="6"/>
      <c r="D40" s="6"/>
      <c r="E40" s="6"/>
      <c r="F40" s="8">
        <f t="shared" si="16"/>
        <v>0</v>
      </c>
      <c r="G40" s="8">
        <f t="shared" si="16"/>
        <v>0</v>
      </c>
      <c r="H40" s="6">
        <v>1</v>
      </c>
      <c r="I40" s="6"/>
      <c r="J40" s="8">
        <f t="shared" si="17"/>
        <v>1</v>
      </c>
      <c r="K40" s="8">
        <f t="shared" si="17"/>
        <v>0</v>
      </c>
    </row>
    <row r="41" spans="1:11" x14ac:dyDescent="0.25">
      <c r="A41" s="7" t="s">
        <v>238</v>
      </c>
      <c r="B41" s="6"/>
      <c r="C41" s="6"/>
      <c r="D41" s="6"/>
      <c r="E41" s="6"/>
      <c r="F41" s="8">
        <f t="shared" si="16"/>
        <v>0</v>
      </c>
      <c r="G41" s="8">
        <f t="shared" si="16"/>
        <v>0</v>
      </c>
      <c r="H41" s="6"/>
      <c r="I41" s="6"/>
      <c r="J41" s="8">
        <f t="shared" si="17"/>
        <v>0</v>
      </c>
      <c r="K41" s="8">
        <f t="shared" si="17"/>
        <v>0</v>
      </c>
    </row>
    <row r="42" spans="1:11" x14ac:dyDescent="0.25">
      <c r="A42" s="7" t="s">
        <v>239</v>
      </c>
      <c r="B42" s="6"/>
      <c r="C42" s="6"/>
      <c r="D42" s="6"/>
      <c r="E42" s="6"/>
      <c r="F42" s="8">
        <f t="shared" si="16"/>
        <v>0</v>
      </c>
      <c r="G42" s="8">
        <f t="shared" si="16"/>
        <v>0</v>
      </c>
      <c r="H42" s="6"/>
      <c r="I42" s="6"/>
      <c r="J42" s="8">
        <f t="shared" si="17"/>
        <v>0</v>
      </c>
      <c r="K42" s="8">
        <f t="shared" si="17"/>
        <v>0</v>
      </c>
    </row>
    <row r="43" spans="1:11" x14ac:dyDescent="0.25">
      <c r="A43" s="30" t="s">
        <v>240</v>
      </c>
      <c r="B43" s="30">
        <f>SUM(B39:B42)</f>
        <v>0</v>
      </c>
      <c r="C43" s="30">
        <f t="shared" ref="C43:K43" si="18">SUM(C39:C42)</f>
        <v>0</v>
      </c>
      <c r="D43" s="30">
        <f t="shared" si="18"/>
        <v>0</v>
      </c>
      <c r="E43" s="30">
        <f t="shared" si="18"/>
        <v>0</v>
      </c>
      <c r="F43" s="30">
        <f t="shared" si="18"/>
        <v>0</v>
      </c>
      <c r="G43" s="30">
        <f t="shared" si="18"/>
        <v>0</v>
      </c>
      <c r="H43" s="30">
        <f t="shared" si="18"/>
        <v>1</v>
      </c>
      <c r="I43" s="30">
        <f t="shared" si="18"/>
        <v>0</v>
      </c>
      <c r="J43" s="30">
        <f t="shared" si="18"/>
        <v>1</v>
      </c>
      <c r="K43" s="30">
        <f t="shared" si="18"/>
        <v>0</v>
      </c>
    </row>
    <row r="44" spans="1:11" x14ac:dyDescent="0.25">
      <c r="A44" s="7" t="s">
        <v>241</v>
      </c>
      <c r="B44" s="6">
        <v>5</v>
      </c>
      <c r="C44" s="6">
        <v>4</v>
      </c>
      <c r="D44" s="6"/>
      <c r="E44" s="6"/>
      <c r="F44" s="8">
        <f t="shared" ref="F44:G58" si="19">B44+D44</f>
        <v>5</v>
      </c>
      <c r="G44" s="8">
        <f t="shared" si="19"/>
        <v>4</v>
      </c>
      <c r="H44" s="6"/>
      <c r="I44" s="6"/>
      <c r="J44" s="8">
        <f t="shared" ref="J44:K58" si="20">F44+H44</f>
        <v>5</v>
      </c>
      <c r="K44" s="8">
        <f t="shared" si="20"/>
        <v>4</v>
      </c>
    </row>
    <row r="45" spans="1:11" x14ac:dyDescent="0.25">
      <c r="A45" s="7" t="s">
        <v>242</v>
      </c>
      <c r="B45" s="6"/>
      <c r="C45" s="6">
        <v>2</v>
      </c>
      <c r="D45" s="6"/>
      <c r="E45" s="6"/>
      <c r="F45" s="8">
        <f t="shared" si="19"/>
        <v>0</v>
      </c>
      <c r="G45" s="8">
        <f t="shared" si="19"/>
        <v>2</v>
      </c>
      <c r="H45" s="6">
        <v>1</v>
      </c>
      <c r="I45" s="6"/>
      <c r="J45" s="8">
        <f t="shared" si="20"/>
        <v>1</v>
      </c>
      <c r="K45" s="8">
        <f t="shared" si="20"/>
        <v>2</v>
      </c>
    </row>
    <row r="46" spans="1:11" x14ac:dyDescent="0.25">
      <c r="A46" s="7" t="s">
        <v>243</v>
      </c>
      <c r="B46" s="6">
        <v>1</v>
      </c>
      <c r="C46" s="6">
        <v>2</v>
      </c>
      <c r="D46" s="6"/>
      <c r="E46" s="6"/>
      <c r="F46" s="8">
        <f t="shared" si="19"/>
        <v>1</v>
      </c>
      <c r="G46" s="8">
        <f t="shared" si="19"/>
        <v>2</v>
      </c>
      <c r="H46" s="6"/>
      <c r="I46" s="6"/>
      <c r="J46" s="8">
        <f t="shared" si="20"/>
        <v>1</v>
      </c>
      <c r="K46" s="8">
        <f t="shared" si="20"/>
        <v>2</v>
      </c>
    </row>
    <row r="47" spans="1:11" x14ac:dyDescent="0.25">
      <c r="A47" s="30" t="s">
        <v>244</v>
      </c>
      <c r="B47" s="30">
        <f>SUM(B44:B46)</f>
        <v>6</v>
      </c>
      <c r="C47" s="30">
        <f t="shared" ref="C47:K47" si="21">SUM(C44:C46)</f>
        <v>8</v>
      </c>
      <c r="D47" s="30">
        <f t="shared" si="21"/>
        <v>0</v>
      </c>
      <c r="E47" s="30">
        <f t="shared" si="21"/>
        <v>0</v>
      </c>
      <c r="F47" s="30">
        <f t="shared" si="21"/>
        <v>6</v>
      </c>
      <c r="G47" s="30">
        <f t="shared" si="21"/>
        <v>8</v>
      </c>
      <c r="H47" s="30">
        <f t="shared" si="21"/>
        <v>1</v>
      </c>
      <c r="I47" s="30">
        <f t="shared" si="21"/>
        <v>0</v>
      </c>
      <c r="J47" s="30">
        <f t="shared" si="21"/>
        <v>7</v>
      </c>
      <c r="K47" s="30">
        <f t="shared" si="21"/>
        <v>8</v>
      </c>
    </row>
    <row r="48" spans="1:11" x14ac:dyDescent="0.25">
      <c r="A48" s="7" t="s">
        <v>245</v>
      </c>
      <c r="B48" s="6"/>
      <c r="C48" s="6"/>
      <c r="D48" s="6"/>
      <c r="E48" s="6"/>
      <c r="F48" s="8">
        <f t="shared" si="19"/>
        <v>0</v>
      </c>
      <c r="G48" s="8">
        <f t="shared" si="19"/>
        <v>0</v>
      </c>
      <c r="H48" s="6"/>
      <c r="I48" s="6"/>
      <c r="J48" s="8">
        <f t="shared" si="20"/>
        <v>0</v>
      </c>
      <c r="K48" s="8">
        <f t="shared" si="20"/>
        <v>0</v>
      </c>
    </row>
    <row r="49" spans="1:11" x14ac:dyDescent="0.25">
      <c r="A49" s="7" t="s">
        <v>246</v>
      </c>
      <c r="B49" s="6"/>
      <c r="C49" s="6"/>
      <c r="D49" s="6"/>
      <c r="E49" s="6"/>
      <c r="F49" s="8">
        <f t="shared" si="19"/>
        <v>0</v>
      </c>
      <c r="G49" s="8">
        <f t="shared" si="19"/>
        <v>0</v>
      </c>
      <c r="H49" s="6"/>
      <c r="I49" s="6"/>
      <c r="J49" s="8">
        <f t="shared" si="20"/>
        <v>0</v>
      </c>
      <c r="K49" s="8">
        <f t="shared" si="20"/>
        <v>0</v>
      </c>
    </row>
    <row r="50" spans="1:11" x14ac:dyDescent="0.25">
      <c r="A50" s="7" t="s">
        <v>247</v>
      </c>
      <c r="B50" s="6"/>
      <c r="C50" s="6"/>
      <c r="D50" s="6"/>
      <c r="E50" s="6"/>
      <c r="F50" s="8">
        <f t="shared" si="19"/>
        <v>0</v>
      </c>
      <c r="G50" s="8">
        <f t="shared" si="19"/>
        <v>0</v>
      </c>
      <c r="H50" s="6">
        <v>1</v>
      </c>
      <c r="I50" s="6"/>
      <c r="J50" s="8">
        <f t="shared" si="20"/>
        <v>1</v>
      </c>
      <c r="K50" s="8">
        <f t="shared" si="20"/>
        <v>0</v>
      </c>
    </row>
    <row r="51" spans="1:11" x14ac:dyDescent="0.25">
      <c r="A51" s="7" t="s">
        <v>248</v>
      </c>
      <c r="B51" s="6"/>
      <c r="C51" s="6"/>
      <c r="D51" s="6"/>
      <c r="E51" s="6"/>
      <c r="F51" s="8">
        <f t="shared" si="19"/>
        <v>0</v>
      </c>
      <c r="G51" s="8">
        <f t="shared" si="19"/>
        <v>0</v>
      </c>
      <c r="H51" s="6"/>
      <c r="I51" s="6"/>
      <c r="J51" s="8">
        <f t="shared" si="20"/>
        <v>0</v>
      </c>
      <c r="K51" s="8">
        <f t="shared" si="20"/>
        <v>0</v>
      </c>
    </row>
    <row r="52" spans="1:11" x14ac:dyDescent="0.25">
      <c r="A52" s="7" t="s">
        <v>249</v>
      </c>
      <c r="B52" s="6"/>
      <c r="C52" s="6"/>
      <c r="D52" s="6"/>
      <c r="E52" s="6"/>
      <c r="F52" s="8">
        <f t="shared" si="19"/>
        <v>0</v>
      </c>
      <c r="G52" s="8">
        <f t="shared" si="19"/>
        <v>0</v>
      </c>
      <c r="H52" s="6"/>
      <c r="I52" s="6"/>
      <c r="J52" s="8">
        <f t="shared" si="20"/>
        <v>0</v>
      </c>
      <c r="K52" s="8">
        <f t="shared" si="20"/>
        <v>0</v>
      </c>
    </row>
    <row r="53" spans="1:11" x14ac:dyDescent="0.25">
      <c r="A53" s="30" t="s">
        <v>250</v>
      </c>
      <c r="B53" s="30">
        <f>SUM(B48:B52)</f>
        <v>0</v>
      </c>
      <c r="C53" s="30">
        <f t="shared" ref="C53:K53" si="22">SUM(C48:C52)</f>
        <v>0</v>
      </c>
      <c r="D53" s="30">
        <f t="shared" si="22"/>
        <v>0</v>
      </c>
      <c r="E53" s="30">
        <f t="shared" si="22"/>
        <v>0</v>
      </c>
      <c r="F53" s="30">
        <f t="shared" si="22"/>
        <v>0</v>
      </c>
      <c r="G53" s="30">
        <f t="shared" si="22"/>
        <v>0</v>
      </c>
      <c r="H53" s="30">
        <f t="shared" si="22"/>
        <v>1</v>
      </c>
      <c r="I53" s="30">
        <f t="shared" si="22"/>
        <v>0</v>
      </c>
      <c r="J53" s="30">
        <f t="shared" si="22"/>
        <v>1</v>
      </c>
      <c r="K53" s="30">
        <f t="shared" si="22"/>
        <v>0</v>
      </c>
    </row>
    <row r="54" spans="1:11" x14ac:dyDescent="0.25">
      <c r="A54" s="7" t="s">
        <v>251</v>
      </c>
      <c r="B54" s="6"/>
      <c r="C54" s="6"/>
      <c r="D54" s="6"/>
      <c r="E54" s="6"/>
      <c r="F54" s="8">
        <f t="shared" si="19"/>
        <v>0</v>
      </c>
      <c r="G54" s="8">
        <f t="shared" si="19"/>
        <v>0</v>
      </c>
      <c r="H54" s="6"/>
      <c r="I54" s="6"/>
      <c r="J54" s="8">
        <f t="shared" si="20"/>
        <v>0</v>
      </c>
      <c r="K54" s="8">
        <f t="shared" si="20"/>
        <v>0</v>
      </c>
    </row>
    <row r="55" spans="1:11" x14ac:dyDescent="0.25">
      <c r="A55" s="7" t="s">
        <v>252</v>
      </c>
      <c r="B55" s="6"/>
      <c r="C55" s="6"/>
      <c r="D55" s="6"/>
      <c r="E55" s="6"/>
      <c r="F55" s="8">
        <f t="shared" si="19"/>
        <v>0</v>
      </c>
      <c r="G55" s="8">
        <f t="shared" si="19"/>
        <v>0</v>
      </c>
      <c r="H55" s="6"/>
      <c r="I55" s="6"/>
      <c r="J55" s="8">
        <f t="shared" si="20"/>
        <v>0</v>
      </c>
      <c r="K55" s="8">
        <f t="shared" si="20"/>
        <v>0</v>
      </c>
    </row>
    <row r="56" spans="1:11" x14ac:dyDescent="0.25">
      <c r="A56" s="7" t="s">
        <v>253</v>
      </c>
      <c r="B56" s="6"/>
      <c r="C56" s="6"/>
      <c r="D56" s="6"/>
      <c r="E56" s="6"/>
      <c r="F56" s="8">
        <f t="shared" si="19"/>
        <v>0</v>
      </c>
      <c r="G56" s="8">
        <f t="shared" si="19"/>
        <v>0</v>
      </c>
      <c r="H56" s="6"/>
      <c r="I56" s="6"/>
      <c r="J56" s="8">
        <f t="shared" si="20"/>
        <v>0</v>
      </c>
      <c r="K56" s="8">
        <f t="shared" si="20"/>
        <v>0</v>
      </c>
    </row>
    <row r="57" spans="1:11" x14ac:dyDescent="0.25">
      <c r="A57" s="30" t="s">
        <v>254</v>
      </c>
      <c r="B57" s="30">
        <f>SUM(B54:B56)</f>
        <v>0</v>
      </c>
      <c r="C57" s="30">
        <f t="shared" ref="C57:K57" si="23">SUM(C54:C56)</f>
        <v>0</v>
      </c>
      <c r="D57" s="30">
        <f t="shared" si="23"/>
        <v>0</v>
      </c>
      <c r="E57" s="30">
        <f t="shared" si="23"/>
        <v>0</v>
      </c>
      <c r="F57" s="30">
        <f t="shared" si="23"/>
        <v>0</v>
      </c>
      <c r="G57" s="30">
        <f t="shared" si="23"/>
        <v>0</v>
      </c>
      <c r="H57" s="30">
        <f t="shared" si="23"/>
        <v>0</v>
      </c>
      <c r="I57" s="30">
        <f t="shared" si="23"/>
        <v>0</v>
      </c>
      <c r="J57" s="30">
        <f t="shared" si="23"/>
        <v>0</v>
      </c>
      <c r="K57" s="30">
        <f t="shared" si="23"/>
        <v>0</v>
      </c>
    </row>
    <row r="58" spans="1:11" ht="15.75" thickBot="1" x14ac:dyDescent="0.3">
      <c r="A58" s="64" t="s">
        <v>255</v>
      </c>
      <c r="B58" s="65">
        <v>20</v>
      </c>
      <c r="C58" s="65">
        <v>5</v>
      </c>
      <c r="D58" s="65">
        <v>3</v>
      </c>
      <c r="E58" s="65">
        <v>1</v>
      </c>
      <c r="F58" s="66">
        <f t="shared" si="19"/>
        <v>23</v>
      </c>
      <c r="G58" s="66">
        <f t="shared" si="19"/>
        <v>6</v>
      </c>
      <c r="H58" s="65">
        <v>8</v>
      </c>
      <c r="I58" s="65">
        <v>5</v>
      </c>
      <c r="J58" s="66">
        <f t="shared" si="20"/>
        <v>31</v>
      </c>
      <c r="K58" s="8">
        <f t="shared" si="20"/>
        <v>11</v>
      </c>
    </row>
    <row r="59" spans="1:11" ht="26.25" customHeight="1" thickBot="1" x14ac:dyDescent="0.4">
      <c r="A59" s="69" t="s">
        <v>18</v>
      </c>
      <c r="B59" s="68">
        <f>B8+B9+B12+B14+B23+B30+B38+B43+B47+B53+B57+B58</f>
        <v>415</v>
      </c>
      <c r="C59" s="68">
        <f t="shared" ref="C59:K59" si="24">C8+C9+C12+C14+C23+C30+C38+C43+C47+C53+C57+C58</f>
        <v>423</v>
      </c>
      <c r="D59" s="68">
        <f t="shared" si="24"/>
        <v>28</v>
      </c>
      <c r="E59" s="68">
        <f t="shared" si="24"/>
        <v>16</v>
      </c>
      <c r="F59" s="68">
        <f t="shared" si="24"/>
        <v>443</v>
      </c>
      <c r="G59" s="68">
        <f t="shared" si="24"/>
        <v>439</v>
      </c>
      <c r="H59" s="68">
        <f t="shared" si="24"/>
        <v>51</v>
      </c>
      <c r="I59" s="68">
        <f t="shared" si="24"/>
        <v>36</v>
      </c>
      <c r="J59" s="68">
        <f t="shared" si="24"/>
        <v>494</v>
      </c>
      <c r="K59" s="68">
        <f t="shared" si="24"/>
        <v>475</v>
      </c>
    </row>
  </sheetData>
  <mergeCells count="8">
    <mergeCell ref="A1:K1"/>
    <mergeCell ref="A2:A4"/>
    <mergeCell ref="B2:G2"/>
    <mergeCell ref="H2:I3"/>
    <mergeCell ref="J2:K3"/>
    <mergeCell ref="B3:C3"/>
    <mergeCell ref="D3:E3"/>
    <mergeCell ref="F3:G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M37" sqref="M37"/>
    </sheetView>
  </sheetViews>
  <sheetFormatPr defaultRowHeight="15" x14ac:dyDescent="0.25"/>
  <cols>
    <col min="1" max="1" width="31.7109375" bestFit="1" customWidth="1"/>
    <col min="7" max="7" width="9.5703125" bestFit="1" customWidth="1"/>
    <col min="8" max="8" width="10.5703125" customWidth="1"/>
    <col min="9" max="9" width="11.140625" customWidth="1"/>
  </cols>
  <sheetData>
    <row r="1" spans="1:11" ht="24" thickBot="1" x14ac:dyDescent="0.4">
      <c r="A1" s="160" t="s">
        <v>257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x14ac:dyDescent="0.25">
      <c r="A2" s="162" t="s">
        <v>258</v>
      </c>
      <c r="B2" s="148" t="s">
        <v>198</v>
      </c>
      <c r="C2" s="149"/>
      <c r="D2" s="149"/>
      <c r="E2" s="149"/>
      <c r="F2" s="149"/>
      <c r="G2" s="149"/>
      <c r="H2" s="150" t="s">
        <v>199</v>
      </c>
      <c r="I2" s="151"/>
      <c r="J2" s="153" t="s">
        <v>200</v>
      </c>
      <c r="K2" s="154"/>
    </row>
    <row r="3" spans="1:11" x14ac:dyDescent="0.25">
      <c r="A3" s="163"/>
      <c r="B3" s="157" t="s">
        <v>201</v>
      </c>
      <c r="C3" s="158"/>
      <c r="D3" s="158" t="s">
        <v>1</v>
      </c>
      <c r="E3" s="158"/>
      <c r="F3" s="159" t="s">
        <v>18</v>
      </c>
      <c r="G3" s="159"/>
      <c r="H3" s="147"/>
      <c r="I3" s="152"/>
      <c r="J3" s="155"/>
      <c r="K3" s="156"/>
    </row>
    <row r="4" spans="1:11" x14ac:dyDescent="0.25">
      <c r="A4" s="163"/>
      <c r="B4" s="62" t="s">
        <v>29</v>
      </c>
      <c r="C4" s="62" t="s">
        <v>8</v>
      </c>
      <c r="D4" s="62" t="s">
        <v>29</v>
      </c>
      <c r="E4" s="62" t="s">
        <v>8</v>
      </c>
      <c r="F4" s="30" t="s">
        <v>29</v>
      </c>
      <c r="G4" s="30" t="s">
        <v>8</v>
      </c>
      <c r="H4" s="62" t="s">
        <v>29</v>
      </c>
      <c r="I4" s="62" t="s">
        <v>8</v>
      </c>
      <c r="J4" s="30" t="s">
        <v>29</v>
      </c>
      <c r="K4" s="30" t="s">
        <v>8</v>
      </c>
    </row>
    <row r="5" spans="1:11" x14ac:dyDescent="0.25">
      <c r="A5" s="6" t="s">
        <v>259</v>
      </c>
      <c r="B5" s="70"/>
      <c r="C5" s="6"/>
      <c r="D5" s="6"/>
      <c r="E5" s="6"/>
      <c r="F5" s="30">
        <f t="shared" ref="F5:G21" si="0">B5+D5</f>
        <v>0</v>
      </c>
      <c r="G5" s="30">
        <f t="shared" si="0"/>
        <v>0</v>
      </c>
      <c r="H5" s="6"/>
      <c r="I5" s="6">
        <v>1</v>
      </c>
      <c r="J5" s="30">
        <f t="shared" ref="J5:K21" si="1">F5+H5</f>
        <v>0</v>
      </c>
      <c r="K5" s="30">
        <f t="shared" si="1"/>
        <v>1</v>
      </c>
    </row>
    <row r="6" spans="1:11" x14ac:dyDescent="0.25">
      <c r="A6" s="6" t="s">
        <v>33</v>
      </c>
      <c r="B6" s="70"/>
      <c r="C6" s="6"/>
      <c r="D6" s="6"/>
      <c r="E6" s="6"/>
      <c r="F6" s="30">
        <f t="shared" si="0"/>
        <v>0</v>
      </c>
      <c r="G6" s="30">
        <f t="shared" si="0"/>
        <v>0</v>
      </c>
      <c r="H6" s="6">
        <v>4</v>
      </c>
      <c r="I6" s="6"/>
      <c r="J6" s="30">
        <f t="shared" si="1"/>
        <v>4</v>
      </c>
      <c r="K6" s="30">
        <f t="shared" si="1"/>
        <v>0</v>
      </c>
    </row>
    <row r="7" spans="1:11" x14ac:dyDescent="0.25">
      <c r="A7" s="6" t="s">
        <v>260</v>
      </c>
      <c r="B7" s="70"/>
      <c r="C7" s="6"/>
      <c r="D7" s="6"/>
      <c r="E7" s="6"/>
      <c r="F7" s="30">
        <f t="shared" si="0"/>
        <v>0</v>
      </c>
      <c r="G7" s="30">
        <f t="shared" si="0"/>
        <v>0</v>
      </c>
      <c r="H7" s="6">
        <v>3</v>
      </c>
      <c r="I7" s="6">
        <v>4</v>
      </c>
      <c r="J7" s="30">
        <f t="shared" si="1"/>
        <v>3</v>
      </c>
      <c r="K7" s="30">
        <f t="shared" si="1"/>
        <v>4</v>
      </c>
    </row>
    <row r="8" spans="1:11" x14ac:dyDescent="0.25">
      <c r="A8" s="6" t="s">
        <v>261</v>
      </c>
      <c r="B8" s="71"/>
      <c r="C8" s="63"/>
      <c r="D8" s="63"/>
      <c r="E8" s="63"/>
      <c r="F8" s="30">
        <f t="shared" si="0"/>
        <v>0</v>
      </c>
      <c r="G8" s="30">
        <f t="shared" si="0"/>
        <v>0</v>
      </c>
      <c r="H8" s="63"/>
      <c r="I8" s="63"/>
      <c r="J8" s="30">
        <f t="shared" si="1"/>
        <v>0</v>
      </c>
      <c r="K8" s="30">
        <f t="shared" si="1"/>
        <v>0</v>
      </c>
    </row>
    <row r="9" spans="1:11" x14ac:dyDescent="0.25">
      <c r="A9" s="6" t="s">
        <v>38</v>
      </c>
      <c r="B9" s="6">
        <v>1</v>
      </c>
      <c r="C9" s="6">
        <v>1</v>
      </c>
      <c r="D9" s="6"/>
      <c r="E9" s="6"/>
      <c r="F9" s="30">
        <f t="shared" si="0"/>
        <v>1</v>
      </c>
      <c r="G9" s="30">
        <f t="shared" si="0"/>
        <v>1</v>
      </c>
      <c r="H9" s="6"/>
      <c r="I9" s="6"/>
      <c r="J9" s="30">
        <f t="shared" si="1"/>
        <v>1</v>
      </c>
      <c r="K9" s="30">
        <f t="shared" si="1"/>
        <v>1</v>
      </c>
    </row>
    <row r="10" spans="1:11" x14ac:dyDescent="0.25">
      <c r="A10" s="6" t="s">
        <v>41</v>
      </c>
      <c r="B10" s="6"/>
      <c r="C10" s="6"/>
      <c r="D10" s="6"/>
      <c r="E10" s="6"/>
      <c r="F10" s="30">
        <f t="shared" si="0"/>
        <v>0</v>
      </c>
      <c r="G10" s="30">
        <f t="shared" si="0"/>
        <v>0</v>
      </c>
      <c r="H10" s="6"/>
      <c r="I10" s="6"/>
      <c r="J10" s="30">
        <f t="shared" si="1"/>
        <v>0</v>
      </c>
      <c r="K10" s="30">
        <f t="shared" si="1"/>
        <v>0</v>
      </c>
    </row>
    <row r="11" spans="1:11" x14ac:dyDescent="0.25">
      <c r="A11" s="6" t="s">
        <v>44</v>
      </c>
      <c r="B11" s="6"/>
      <c r="C11" s="6"/>
      <c r="D11" s="6"/>
      <c r="E11" s="6"/>
      <c r="F11" s="30">
        <f t="shared" si="0"/>
        <v>0</v>
      </c>
      <c r="G11" s="30">
        <f t="shared" si="0"/>
        <v>0</v>
      </c>
      <c r="H11" s="6">
        <v>4</v>
      </c>
      <c r="I11" s="6"/>
      <c r="J11" s="30">
        <f t="shared" si="1"/>
        <v>4</v>
      </c>
      <c r="K11" s="30">
        <f t="shared" si="1"/>
        <v>0</v>
      </c>
    </row>
    <row r="12" spans="1:11" x14ac:dyDescent="0.25">
      <c r="A12" s="6" t="s">
        <v>45</v>
      </c>
      <c r="B12" s="6">
        <v>1</v>
      </c>
      <c r="C12" s="6"/>
      <c r="D12" s="6"/>
      <c r="E12" s="6"/>
      <c r="F12" s="30">
        <f t="shared" si="0"/>
        <v>1</v>
      </c>
      <c r="G12" s="30">
        <f t="shared" si="0"/>
        <v>0</v>
      </c>
      <c r="H12" s="6"/>
      <c r="I12" s="6"/>
      <c r="J12" s="30">
        <f t="shared" si="1"/>
        <v>1</v>
      </c>
      <c r="K12" s="30">
        <f t="shared" si="1"/>
        <v>0</v>
      </c>
    </row>
    <row r="13" spans="1:11" x14ac:dyDescent="0.25">
      <c r="A13" s="6" t="s">
        <v>46</v>
      </c>
      <c r="B13" s="6"/>
      <c r="C13" s="6"/>
      <c r="D13" s="6"/>
      <c r="E13" s="6"/>
      <c r="F13" s="30">
        <f t="shared" si="0"/>
        <v>0</v>
      </c>
      <c r="G13" s="30">
        <f t="shared" si="0"/>
        <v>0</v>
      </c>
      <c r="H13" s="6">
        <v>2</v>
      </c>
      <c r="I13" s="6">
        <v>1</v>
      </c>
      <c r="J13" s="30">
        <f t="shared" si="1"/>
        <v>2</v>
      </c>
      <c r="K13" s="30">
        <f t="shared" si="1"/>
        <v>1</v>
      </c>
    </row>
    <row r="14" spans="1:11" x14ac:dyDescent="0.25">
      <c r="A14" s="6" t="s">
        <v>49</v>
      </c>
      <c r="B14" s="6"/>
      <c r="C14" s="6"/>
      <c r="D14" s="6"/>
      <c r="E14" s="6"/>
      <c r="F14" s="30"/>
      <c r="G14" s="30"/>
      <c r="H14" s="6">
        <v>1</v>
      </c>
      <c r="I14" s="6"/>
      <c r="J14" s="30">
        <f>F14+H14</f>
        <v>1</v>
      </c>
      <c r="K14" s="30">
        <f>G14+I14</f>
        <v>0</v>
      </c>
    </row>
    <row r="15" spans="1:11" x14ac:dyDescent="0.25">
      <c r="A15" s="6" t="s">
        <v>47</v>
      </c>
      <c r="B15" s="6"/>
      <c r="C15" s="6"/>
      <c r="D15" s="6"/>
      <c r="E15" s="6"/>
      <c r="F15" s="30">
        <f t="shared" si="0"/>
        <v>0</v>
      </c>
      <c r="G15" s="30">
        <f t="shared" si="0"/>
        <v>0</v>
      </c>
      <c r="H15" s="6"/>
      <c r="I15" s="6"/>
      <c r="J15" s="30">
        <f t="shared" si="1"/>
        <v>0</v>
      </c>
      <c r="K15" s="30">
        <f t="shared" si="1"/>
        <v>0</v>
      </c>
    </row>
    <row r="16" spans="1:11" x14ac:dyDescent="0.25">
      <c r="A16" s="6" t="s">
        <v>50</v>
      </c>
      <c r="B16" s="6">
        <v>1</v>
      </c>
      <c r="C16" s="6"/>
      <c r="D16" s="6">
        <v>1</v>
      </c>
      <c r="E16" s="6">
        <v>1</v>
      </c>
      <c r="F16" s="30">
        <f t="shared" si="0"/>
        <v>2</v>
      </c>
      <c r="G16" s="30">
        <f t="shared" si="0"/>
        <v>1</v>
      </c>
      <c r="H16" s="6">
        <v>2</v>
      </c>
      <c r="I16" s="6">
        <v>3</v>
      </c>
      <c r="J16" s="30">
        <f t="shared" si="1"/>
        <v>4</v>
      </c>
      <c r="K16" s="30">
        <f t="shared" si="1"/>
        <v>4</v>
      </c>
    </row>
    <row r="17" spans="1:11" x14ac:dyDescent="0.25">
      <c r="A17" s="6" t="s">
        <v>54</v>
      </c>
      <c r="B17" s="6"/>
      <c r="C17" s="6"/>
      <c r="D17" s="6"/>
      <c r="E17" s="6"/>
      <c r="F17" s="30">
        <f t="shared" si="0"/>
        <v>0</v>
      </c>
      <c r="G17" s="30">
        <f t="shared" si="0"/>
        <v>0</v>
      </c>
      <c r="H17" s="6"/>
      <c r="I17" s="6"/>
      <c r="J17" s="30">
        <f t="shared" si="1"/>
        <v>0</v>
      </c>
      <c r="K17" s="30">
        <f t="shared" si="1"/>
        <v>0</v>
      </c>
    </row>
    <row r="18" spans="1:11" x14ac:dyDescent="0.25">
      <c r="A18" s="6" t="s">
        <v>55</v>
      </c>
      <c r="B18" s="6"/>
      <c r="C18" s="6"/>
      <c r="D18" s="6"/>
      <c r="E18" s="6"/>
      <c r="F18" s="30">
        <f t="shared" si="0"/>
        <v>0</v>
      </c>
      <c r="G18" s="30">
        <f t="shared" si="0"/>
        <v>0</v>
      </c>
      <c r="H18" s="6"/>
      <c r="I18" s="6"/>
      <c r="J18" s="30">
        <f t="shared" si="1"/>
        <v>0</v>
      </c>
      <c r="K18" s="30">
        <f t="shared" si="1"/>
        <v>0</v>
      </c>
    </row>
    <row r="19" spans="1:11" x14ac:dyDescent="0.25">
      <c r="A19" s="6" t="s">
        <v>58</v>
      </c>
      <c r="B19" s="6"/>
      <c r="C19" s="6"/>
      <c r="D19" s="6"/>
      <c r="E19" s="6"/>
      <c r="F19" s="30">
        <f t="shared" si="0"/>
        <v>0</v>
      </c>
      <c r="G19" s="30">
        <f t="shared" si="0"/>
        <v>0</v>
      </c>
      <c r="H19" s="6">
        <v>4</v>
      </c>
      <c r="I19" s="6"/>
      <c r="J19" s="30">
        <f t="shared" si="1"/>
        <v>4</v>
      </c>
      <c r="K19" s="30">
        <f t="shared" si="1"/>
        <v>0</v>
      </c>
    </row>
    <row r="20" spans="1:11" x14ac:dyDescent="0.25">
      <c r="A20" s="6" t="s">
        <v>132</v>
      </c>
      <c r="B20" s="6"/>
      <c r="C20" s="6"/>
      <c r="D20" s="6"/>
      <c r="E20" s="6"/>
      <c r="F20" s="30">
        <f t="shared" si="0"/>
        <v>0</v>
      </c>
      <c r="G20" s="30">
        <f t="shared" si="0"/>
        <v>0</v>
      </c>
      <c r="H20" s="6">
        <v>2</v>
      </c>
      <c r="I20" s="6"/>
      <c r="J20" s="30">
        <f t="shared" si="1"/>
        <v>2</v>
      </c>
      <c r="K20" s="30">
        <f t="shared" si="1"/>
        <v>0</v>
      </c>
    </row>
    <row r="21" spans="1:11" x14ac:dyDescent="0.25">
      <c r="A21" s="6" t="s">
        <v>149</v>
      </c>
      <c r="B21" s="6"/>
      <c r="C21" s="6"/>
      <c r="D21" s="6"/>
      <c r="E21" s="6"/>
      <c r="F21" s="30">
        <f t="shared" si="0"/>
        <v>0</v>
      </c>
      <c r="G21" s="30">
        <f t="shared" si="0"/>
        <v>0</v>
      </c>
      <c r="H21" s="6"/>
      <c r="I21" s="6">
        <v>1</v>
      </c>
      <c r="J21" s="30">
        <f t="shared" si="1"/>
        <v>0</v>
      </c>
      <c r="K21" s="30">
        <f t="shared" si="1"/>
        <v>1</v>
      </c>
    </row>
    <row r="22" spans="1:11" x14ac:dyDescent="0.25">
      <c r="A22" s="6" t="s">
        <v>66</v>
      </c>
      <c r="B22" s="6"/>
      <c r="C22" s="6"/>
      <c r="D22" s="6"/>
      <c r="E22" s="6"/>
      <c r="F22" s="30">
        <f>B22+D22</f>
        <v>0</v>
      </c>
      <c r="G22" s="30">
        <f>C22+E22</f>
        <v>0</v>
      </c>
      <c r="H22" s="6">
        <v>5</v>
      </c>
      <c r="I22" s="6">
        <v>3</v>
      </c>
      <c r="J22" s="30">
        <f>F22+H22</f>
        <v>5</v>
      </c>
      <c r="K22" s="30">
        <f>G22+I22</f>
        <v>3</v>
      </c>
    </row>
    <row r="23" spans="1:11" x14ac:dyDescent="0.25">
      <c r="A23" s="6" t="s">
        <v>71</v>
      </c>
      <c r="B23" s="6"/>
      <c r="C23" s="6"/>
      <c r="D23" s="6"/>
      <c r="E23" s="6"/>
      <c r="F23" s="30">
        <f>B23+D23</f>
        <v>0</v>
      </c>
      <c r="G23" s="30">
        <f>C23+E23</f>
        <v>0</v>
      </c>
      <c r="H23" s="6"/>
      <c r="I23" s="6">
        <v>1</v>
      </c>
      <c r="J23" s="30">
        <f>F23+H23</f>
        <v>0</v>
      </c>
      <c r="K23" s="30">
        <f>G23+I23</f>
        <v>1</v>
      </c>
    </row>
    <row r="24" spans="1:11" x14ac:dyDescent="0.25">
      <c r="A24" s="6" t="s">
        <v>72</v>
      </c>
      <c r="B24" s="6"/>
      <c r="C24" s="6"/>
      <c r="D24" s="6"/>
      <c r="E24" s="6"/>
      <c r="F24" s="30">
        <f t="shared" ref="F24:G36" si="2">B24+D24</f>
        <v>0</v>
      </c>
      <c r="G24" s="30">
        <f t="shared" si="2"/>
        <v>0</v>
      </c>
      <c r="H24" s="6">
        <v>1</v>
      </c>
      <c r="I24" s="6">
        <v>1</v>
      </c>
      <c r="J24" s="30">
        <f t="shared" ref="J24:K36" si="3">F24+H24</f>
        <v>1</v>
      </c>
      <c r="K24" s="30">
        <f t="shared" si="3"/>
        <v>1</v>
      </c>
    </row>
    <row r="25" spans="1:11" x14ac:dyDescent="0.25">
      <c r="A25" s="6" t="s">
        <v>77</v>
      </c>
      <c r="B25" s="6"/>
      <c r="C25" s="6"/>
      <c r="D25" s="6"/>
      <c r="E25" s="6"/>
      <c r="F25" s="30">
        <f t="shared" si="2"/>
        <v>0</v>
      </c>
      <c r="G25" s="30">
        <f t="shared" si="2"/>
        <v>0</v>
      </c>
      <c r="H25" s="6"/>
      <c r="I25" s="6">
        <v>2</v>
      </c>
      <c r="J25" s="30">
        <f t="shared" si="3"/>
        <v>0</v>
      </c>
      <c r="K25" s="30">
        <f t="shared" si="3"/>
        <v>2</v>
      </c>
    </row>
    <row r="26" spans="1:11" x14ac:dyDescent="0.25">
      <c r="A26" s="6" t="s">
        <v>264</v>
      </c>
      <c r="B26" s="6"/>
      <c r="C26" s="6"/>
      <c r="D26" s="6"/>
      <c r="E26" s="6"/>
      <c r="F26" s="30">
        <f t="shared" si="2"/>
        <v>0</v>
      </c>
      <c r="G26" s="30">
        <f t="shared" si="2"/>
        <v>0</v>
      </c>
      <c r="H26" s="6">
        <v>1</v>
      </c>
      <c r="I26" s="6"/>
      <c r="J26" s="30">
        <f t="shared" si="3"/>
        <v>1</v>
      </c>
      <c r="K26" s="30">
        <f t="shared" si="3"/>
        <v>0</v>
      </c>
    </row>
    <row r="27" spans="1:11" x14ac:dyDescent="0.25">
      <c r="A27" s="6" t="s">
        <v>126</v>
      </c>
      <c r="B27" s="6"/>
      <c r="C27" s="6"/>
      <c r="D27" s="6"/>
      <c r="E27" s="6"/>
      <c r="F27" s="30">
        <f>B27+D27</f>
        <v>0</v>
      </c>
      <c r="G27" s="30">
        <f>C27+E27</f>
        <v>0</v>
      </c>
      <c r="H27" s="6"/>
      <c r="I27" s="6">
        <v>1</v>
      </c>
      <c r="J27" s="30">
        <f>F27+H27</f>
        <v>0</v>
      </c>
      <c r="K27" s="30">
        <f>G27+I27</f>
        <v>1</v>
      </c>
    </row>
    <row r="28" spans="1:11" x14ac:dyDescent="0.25">
      <c r="A28" s="6" t="s">
        <v>127</v>
      </c>
      <c r="B28" s="6"/>
      <c r="C28" s="6"/>
      <c r="D28" s="6"/>
      <c r="E28" s="6"/>
      <c r="F28" s="30">
        <f>B28+D28</f>
        <v>0</v>
      </c>
      <c r="G28" s="30">
        <f>C28+E28</f>
        <v>0</v>
      </c>
      <c r="H28" s="6">
        <v>2</v>
      </c>
      <c r="I28" s="6">
        <v>2</v>
      </c>
      <c r="J28" s="30">
        <f>F28+H28</f>
        <v>2</v>
      </c>
      <c r="K28" s="30">
        <f>G28+I28</f>
        <v>2</v>
      </c>
    </row>
    <row r="29" spans="1:11" x14ac:dyDescent="0.25">
      <c r="A29" s="6" t="s">
        <v>99</v>
      </c>
      <c r="B29" s="6"/>
      <c r="C29" s="6"/>
      <c r="D29" s="6"/>
      <c r="E29" s="6"/>
      <c r="F29" s="30">
        <f t="shared" si="2"/>
        <v>0</v>
      </c>
      <c r="G29" s="30">
        <f t="shared" si="2"/>
        <v>0</v>
      </c>
      <c r="H29" s="6"/>
      <c r="I29" s="6">
        <v>1</v>
      </c>
      <c r="J29" s="30">
        <f t="shared" si="3"/>
        <v>0</v>
      </c>
      <c r="K29" s="30">
        <f t="shared" si="3"/>
        <v>1</v>
      </c>
    </row>
    <row r="30" spans="1:11" x14ac:dyDescent="0.25">
      <c r="A30" s="6" t="s">
        <v>101</v>
      </c>
      <c r="B30" s="6"/>
      <c r="C30" s="6"/>
      <c r="D30" s="6"/>
      <c r="E30" s="6"/>
      <c r="F30" s="30">
        <f t="shared" si="2"/>
        <v>0</v>
      </c>
      <c r="G30" s="30">
        <f t="shared" si="2"/>
        <v>0</v>
      </c>
      <c r="H30" s="6"/>
      <c r="I30" s="6"/>
      <c r="J30" s="30">
        <f t="shared" si="3"/>
        <v>0</v>
      </c>
      <c r="K30" s="30">
        <f t="shared" si="3"/>
        <v>0</v>
      </c>
    </row>
    <row r="31" spans="1:11" x14ac:dyDescent="0.25">
      <c r="A31" s="6" t="s">
        <v>102</v>
      </c>
      <c r="B31" s="6"/>
      <c r="C31" s="6"/>
      <c r="D31" s="6"/>
      <c r="E31" s="6"/>
      <c r="F31" s="30">
        <f t="shared" si="2"/>
        <v>0</v>
      </c>
      <c r="G31" s="30">
        <f t="shared" si="2"/>
        <v>0</v>
      </c>
      <c r="H31" s="6"/>
      <c r="I31" s="6">
        <v>2</v>
      </c>
      <c r="J31" s="30">
        <f t="shared" si="3"/>
        <v>0</v>
      </c>
      <c r="K31" s="30">
        <f t="shared" si="3"/>
        <v>2</v>
      </c>
    </row>
    <row r="32" spans="1:11" x14ac:dyDescent="0.25">
      <c r="A32" s="6" t="s">
        <v>104</v>
      </c>
      <c r="B32" s="6"/>
      <c r="C32" s="6"/>
      <c r="D32" s="6"/>
      <c r="E32" s="6"/>
      <c r="F32" s="30">
        <f t="shared" si="2"/>
        <v>0</v>
      </c>
      <c r="G32" s="30">
        <f t="shared" si="2"/>
        <v>0</v>
      </c>
      <c r="H32" s="6">
        <v>1</v>
      </c>
      <c r="I32" s="6"/>
      <c r="J32" s="30">
        <f t="shared" si="3"/>
        <v>1</v>
      </c>
      <c r="K32" s="30">
        <f t="shared" si="3"/>
        <v>0</v>
      </c>
    </row>
    <row r="33" spans="1:11" x14ac:dyDescent="0.25">
      <c r="A33" s="6" t="s">
        <v>137</v>
      </c>
      <c r="B33" s="6"/>
      <c r="C33" s="6"/>
      <c r="D33" s="6"/>
      <c r="E33" s="6"/>
      <c r="F33" s="30">
        <f t="shared" si="2"/>
        <v>0</v>
      </c>
      <c r="G33" s="30">
        <f t="shared" si="2"/>
        <v>0</v>
      </c>
      <c r="H33" s="6">
        <v>1</v>
      </c>
      <c r="I33" s="6"/>
      <c r="J33" s="30">
        <f t="shared" si="3"/>
        <v>1</v>
      </c>
      <c r="K33" s="30">
        <f t="shared" si="3"/>
        <v>0</v>
      </c>
    </row>
    <row r="34" spans="1:11" x14ac:dyDescent="0.25">
      <c r="A34" s="6" t="s">
        <v>110</v>
      </c>
      <c r="B34" s="6"/>
      <c r="C34" s="6"/>
      <c r="D34" s="6"/>
      <c r="E34" s="6"/>
      <c r="F34" s="30">
        <f t="shared" si="2"/>
        <v>0</v>
      </c>
      <c r="G34" s="30">
        <f t="shared" si="2"/>
        <v>0</v>
      </c>
      <c r="H34" s="6"/>
      <c r="I34" s="6">
        <v>1</v>
      </c>
      <c r="J34" s="30">
        <f t="shared" si="3"/>
        <v>0</v>
      </c>
      <c r="K34" s="30">
        <f t="shared" si="3"/>
        <v>1</v>
      </c>
    </row>
    <row r="35" spans="1:11" x14ac:dyDescent="0.25">
      <c r="A35" s="6" t="s">
        <v>262</v>
      </c>
      <c r="B35" s="6">
        <v>3</v>
      </c>
      <c r="C35" s="6"/>
      <c r="D35" s="6">
        <v>1</v>
      </c>
      <c r="E35" s="6">
        <v>1</v>
      </c>
      <c r="F35" s="30">
        <f t="shared" si="2"/>
        <v>4</v>
      </c>
      <c r="G35" s="30">
        <f t="shared" si="2"/>
        <v>1</v>
      </c>
      <c r="H35" s="6">
        <v>1</v>
      </c>
      <c r="I35" s="6"/>
      <c r="J35" s="30">
        <f t="shared" si="3"/>
        <v>5</v>
      </c>
      <c r="K35" s="30">
        <f t="shared" si="3"/>
        <v>1</v>
      </c>
    </row>
    <row r="36" spans="1:11" ht="15.75" thickBot="1" x14ac:dyDescent="0.3">
      <c r="A36" s="65" t="s">
        <v>263</v>
      </c>
      <c r="B36" s="65"/>
      <c r="C36" s="65"/>
      <c r="D36" s="65"/>
      <c r="E36" s="65">
        <v>1</v>
      </c>
      <c r="F36" s="72">
        <f t="shared" si="2"/>
        <v>0</v>
      </c>
      <c r="G36" s="72">
        <f t="shared" si="2"/>
        <v>1</v>
      </c>
      <c r="H36" s="65">
        <v>4</v>
      </c>
      <c r="I36" s="65"/>
      <c r="J36" s="72">
        <f t="shared" si="3"/>
        <v>4</v>
      </c>
      <c r="K36" s="72">
        <f t="shared" si="3"/>
        <v>1</v>
      </c>
    </row>
    <row r="37" spans="1:11" s="74" customFormat="1" ht="24" thickBot="1" x14ac:dyDescent="0.4">
      <c r="A37" s="73" t="s">
        <v>18</v>
      </c>
      <c r="B37" s="73">
        <f>SUM(B5:B36)</f>
        <v>6</v>
      </c>
      <c r="C37" s="73">
        <f t="shared" ref="C37:K37" si="4">SUM(C5:C36)</f>
        <v>1</v>
      </c>
      <c r="D37" s="73">
        <f t="shared" si="4"/>
        <v>2</v>
      </c>
      <c r="E37" s="73">
        <f t="shared" si="4"/>
        <v>3</v>
      </c>
      <c r="F37" s="73">
        <f t="shared" si="4"/>
        <v>8</v>
      </c>
      <c r="G37" s="73">
        <f t="shared" si="4"/>
        <v>4</v>
      </c>
      <c r="H37" s="73">
        <f t="shared" si="4"/>
        <v>38</v>
      </c>
      <c r="I37" s="73">
        <f t="shared" si="4"/>
        <v>24</v>
      </c>
      <c r="J37" s="73">
        <f t="shared" si="4"/>
        <v>46</v>
      </c>
      <c r="K37" s="73">
        <f t="shared" si="4"/>
        <v>28</v>
      </c>
    </row>
  </sheetData>
  <mergeCells count="8">
    <mergeCell ref="A1:K1"/>
    <mergeCell ref="A2:A4"/>
    <mergeCell ref="B2:G2"/>
    <mergeCell ref="H2:I3"/>
    <mergeCell ref="J2:K3"/>
    <mergeCell ref="B3:C3"/>
    <mergeCell ref="D3:E3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Werkbladen</vt:lpstr>
      </vt:variant>
      <vt:variant>
        <vt:i4>21</vt:i4>
      </vt:variant>
    </vt:vector>
  </HeadingPairs>
  <TitlesOfParts>
    <vt:vector size="21" baseType="lpstr">
      <vt:lpstr>Aantal inw per leeftijf</vt:lpstr>
      <vt:lpstr>Aantal inw per register</vt:lpstr>
      <vt:lpstr>Per nationaliteit</vt:lpstr>
      <vt:lpstr>Nationaliteit In BR</vt:lpstr>
      <vt:lpstr>Gezinssamensteeling</vt:lpstr>
      <vt:lpstr>Loop der bevolking</vt:lpstr>
      <vt:lpstr>Emigraties nr binnenland</vt:lpstr>
      <vt:lpstr>Immigaties uit binnenland</vt:lpstr>
      <vt:lpstr>Immigraties uit buitenland</vt:lpstr>
      <vt:lpstr>Emigraties naar buitenland</vt:lpstr>
      <vt:lpstr>Immigratie uit Belg gem</vt:lpstr>
      <vt:lpstr>Immigratie uit buitenland</vt:lpstr>
      <vt:lpstr>Emmig nr ander Belg gem</vt:lpstr>
      <vt:lpstr>Emigraties nr buitenland</vt:lpstr>
      <vt:lpstr>Ambtshalve afvoering</vt:lpstr>
      <vt:lpstr>Vr geb in gemeente</vt:lpstr>
      <vt:lpstr>Vr geb in andere gemeente</vt:lpstr>
      <vt:lpstr>Vr geb in het buitenland</vt:lpstr>
      <vt:lpstr>Vr overleden in de gemeente </vt:lpstr>
      <vt:lpstr>VR overl in andere gem</vt:lpstr>
      <vt:lpstr>Beweging VR naar BR</vt:lpstr>
    </vt:vector>
  </TitlesOfParts>
  <Company>Gemeente Aartselaar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 De Schepper</dc:creator>
  <cp:lastModifiedBy>Guy De Schepper</cp:lastModifiedBy>
  <dcterms:created xsi:type="dcterms:W3CDTF">2018-02-06T13:42:05Z</dcterms:created>
  <dcterms:modified xsi:type="dcterms:W3CDTF">2018-02-07T16:00:53Z</dcterms:modified>
  <cp:contentStatus/>
</cp:coreProperties>
</file>